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na\Documents\T-Mobile Olympijský běh\TOB 2022\Výsledky\Hluboké Mašůvky\"/>
    </mc:Choice>
  </mc:AlternateContent>
  <xr:revisionPtr revIDLastSave="0" documentId="8_{AF86C065-1020-4491-9AC9-2CA948E4D5AA}" xr6:coauthVersionLast="47" xr6:coauthVersionMax="47" xr10:uidLastSave="{00000000-0000-0000-0000-000000000000}"/>
  <bookViews>
    <workbookView xWindow="-110" yWindow="-110" windowWidth="25820" windowHeight="15620" activeTab="2" xr2:uid="{00000000-000D-0000-FFFF-FFFF00000000}"/>
  </bookViews>
  <sheets>
    <sheet name="Muži" sheetId="1" r:id="rId1"/>
    <sheet name="Ženy" sheetId="2" r:id="rId2"/>
    <sheet name="Chlapci 2008-2012" sheetId="3" r:id="rId3"/>
    <sheet name="Dívky 2008-2012" sheetId="4" r:id="rId4"/>
    <sheet name="Chlapci 2013-2014" sheetId="6" r:id="rId5"/>
    <sheet name="Dívky 2013-2014" sheetId="7" r:id="rId6"/>
    <sheet name="Chlapci 2015-2020" sheetId="8" r:id="rId7"/>
    <sheet name="Dívky 2015-2020" sheetId="9" r:id="rId8"/>
    <sheet name="dospělí" sheetId="10" r:id="rId9"/>
    <sheet name="děti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9" l="1"/>
  <c r="D3" i="9"/>
  <c r="E3" i="9"/>
  <c r="F3" i="9"/>
  <c r="C4" i="9"/>
  <c r="D4" i="9"/>
  <c r="E4" i="9"/>
  <c r="F4" i="9"/>
  <c r="C5" i="9"/>
  <c r="D5" i="9"/>
  <c r="E5" i="9"/>
  <c r="F5" i="9"/>
  <c r="C6" i="9"/>
  <c r="D6" i="9"/>
  <c r="E6" i="9"/>
  <c r="F6" i="9"/>
  <c r="C7" i="9"/>
  <c r="D7" i="9"/>
  <c r="E7" i="9"/>
  <c r="F7" i="9"/>
  <c r="C8" i="9"/>
  <c r="D8" i="9"/>
  <c r="E8" i="9"/>
  <c r="F8" i="9"/>
  <c r="C9" i="9"/>
  <c r="D9" i="9"/>
  <c r="E9" i="9"/>
  <c r="F9" i="9"/>
  <c r="F2" i="9"/>
  <c r="E2" i="9"/>
  <c r="D2" i="9"/>
  <c r="C2" i="9"/>
  <c r="C3" i="8"/>
  <c r="D3" i="8"/>
  <c r="E3" i="8"/>
  <c r="F3" i="8"/>
  <c r="C4" i="8"/>
  <c r="D4" i="8"/>
  <c r="E4" i="8"/>
  <c r="F4" i="8"/>
  <c r="C5" i="8"/>
  <c r="D5" i="8"/>
  <c r="E5" i="8"/>
  <c r="F5" i="8"/>
  <c r="C6" i="8"/>
  <c r="D6" i="8"/>
  <c r="E6" i="8"/>
  <c r="F6" i="8"/>
  <c r="C7" i="8"/>
  <c r="D7" i="8"/>
  <c r="E7" i="8"/>
  <c r="F7" i="8"/>
  <c r="C8" i="8"/>
  <c r="D8" i="8"/>
  <c r="E8" i="8"/>
  <c r="F8" i="8"/>
  <c r="C9" i="8"/>
  <c r="D9" i="8"/>
  <c r="E9" i="8"/>
  <c r="F9" i="8"/>
  <c r="F2" i="8"/>
  <c r="E2" i="8"/>
  <c r="D2" i="8"/>
  <c r="C2" i="8"/>
  <c r="C3" i="7"/>
  <c r="D3" i="7"/>
  <c r="E3" i="7"/>
  <c r="F3" i="7"/>
  <c r="C4" i="7"/>
  <c r="D4" i="7"/>
  <c r="E4" i="7"/>
  <c r="F4" i="7"/>
  <c r="C5" i="7"/>
  <c r="D5" i="7"/>
  <c r="E5" i="7"/>
  <c r="F5" i="7"/>
  <c r="C6" i="7"/>
  <c r="D6" i="7"/>
  <c r="E6" i="7"/>
  <c r="F6" i="7"/>
  <c r="C7" i="7"/>
  <c r="D7" i="7"/>
  <c r="E7" i="7"/>
  <c r="F7" i="7"/>
  <c r="F2" i="7"/>
  <c r="E2" i="7"/>
  <c r="D2" i="7"/>
  <c r="C2" i="7"/>
  <c r="C3" i="6"/>
  <c r="D3" i="6"/>
  <c r="E3" i="6"/>
  <c r="F3" i="6"/>
  <c r="C4" i="6"/>
  <c r="D4" i="6"/>
  <c r="E4" i="6"/>
  <c r="F4" i="6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F2" i="6"/>
  <c r="E2" i="6"/>
  <c r="D2" i="6"/>
  <c r="C2" i="6"/>
  <c r="C3" i="4"/>
  <c r="D3" i="4"/>
  <c r="E3" i="4"/>
  <c r="F3" i="4"/>
  <c r="F2" i="4"/>
  <c r="E2" i="4"/>
  <c r="D2" i="4"/>
  <c r="C2" i="4"/>
  <c r="C3" i="3"/>
  <c r="D3" i="3"/>
  <c r="E3" i="3"/>
  <c r="F3" i="3"/>
  <c r="C4" i="3"/>
  <c r="D4" i="3"/>
  <c r="E4" i="3"/>
  <c r="F4" i="3"/>
  <c r="F2" i="3"/>
  <c r="E2" i="3"/>
  <c r="D2" i="3"/>
  <c r="C2" i="3"/>
  <c r="E21" i="1"/>
  <c r="C3" i="2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F2" i="2"/>
  <c r="E2" i="2"/>
  <c r="D2" i="2"/>
  <c r="C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<sst xmlns="http://schemas.openxmlformats.org/spreadsheetml/2006/main" count="366" uniqueCount="143">
  <si>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</si>
  <si>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</si>
  <si>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</si>
  <si>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</si>
  <si>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</si>
  <si>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</si>
  <si>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</si>
  <si>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</si>
  <si>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volitelné</t>
  </si>
  <si>
    <t>muž</t>
  </si>
  <si>
    <t>Žák</t>
  </si>
  <si>
    <t>Jakub</t>
  </si>
  <si>
    <t>Freyová</t>
  </si>
  <si>
    <t>Alena</t>
  </si>
  <si>
    <t>žena</t>
  </si>
  <si>
    <t>Kroupová</t>
  </si>
  <si>
    <t>Eva</t>
  </si>
  <si>
    <t>Stehlík</t>
  </si>
  <si>
    <t>Adam</t>
  </si>
  <si>
    <t>Gabriela Emma</t>
  </si>
  <si>
    <t>Šinkovič</t>
  </si>
  <si>
    <t>Žáková</t>
  </si>
  <si>
    <t>Gabriela</t>
  </si>
  <si>
    <t>David</t>
  </si>
  <si>
    <t>Matyáš</t>
  </si>
  <si>
    <t>Lukáš</t>
  </si>
  <si>
    <t>Jan</t>
  </si>
  <si>
    <t>Svobodová</t>
  </si>
  <si>
    <t>Svoboda</t>
  </si>
  <si>
    <t>Michaela</t>
  </si>
  <si>
    <t>Bulín</t>
  </si>
  <si>
    <t>Patrik</t>
  </si>
  <si>
    <t>Šrámek</t>
  </si>
  <si>
    <t>Ondřej</t>
  </si>
  <si>
    <t>Dvořák</t>
  </si>
  <si>
    <t>Leoš</t>
  </si>
  <si>
    <t>Václav</t>
  </si>
  <si>
    <t>Trejba</t>
  </si>
  <si>
    <t>Jiří</t>
  </si>
  <si>
    <t>Kroupa</t>
  </si>
  <si>
    <t>Michal</t>
  </si>
  <si>
    <t>Beroun</t>
  </si>
  <si>
    <t>Tadeáš</t>
  </si>
  <si>
    <t>Vodák</t>
  </si>
  <si>
    <t>Šuler</t>
  </si>
  <si>
    <t>Kuchařová</t>
  </si>
  <si>
    <t>Simona</t>
  </si>
  <si>
    <t>Neuwirthová</t>
  </si>
  <si>
    <t>Tereza</t>
  </si>
  <si>
    <t>Kateřina</t>
  </si>
  <si>
    <t>Milena</t>
  </si>
  <si>
    <t>Renata</t>
  </si>
  <si>
    <t>Benešovská</t>
  </si>
  <si>
    <t>Tamara</t>
  </si>
  <si>
    <t>Novotný</t>
  </si>
  <si>
    <t>Kopeček</t>
  </si>
  <si>
    <t>Milan</t>
  </si>
  <si>
    <t>MildaVo</t>
  </si>
  <si>
    <t>Zdeněk</t>
  </si>
  <si>
    <t>Kollner</t>
  </si>
  <si>
    <t>Davidová</t>
  </si>
  <si>
    <t>BERKA</t>
  </si>
  <si>
    <t>Bob</t>
  </si>
  <si>
    <t>Jana</t>
  </si>
  <si>
    <t>Seitl</t>
  </si>
  <si>
    <t>Stehlíková</t>
  </si>
  <si>
    <t>Kryštof</t>
  </si>
  <si>
    <t>GÁBI</t>
  </si>
  <si>
    <t>KUBÍK</t>
  </si>
  <si>
    <t>Karolína</t>
  </si>
  <si>
    <t>Veronika</t>
  </si>
  <si>
    <t>Hanzalová</t>
  </si>
  <si>
    <t>Valerie</t>
  </si>
  <si>
    <t>Robert</t>
  </si>
  <si>
    <t>Vala</t>
  </si>
  <si>
    <t>Jonáš</t>
  </si>
  <si>
    <t>Štěpán</t>
  </si>
  <si>
    <t>Jessica</t>
  </si>
  <si>
    <t>Pošvanc</t>
  </si>
  <si>
    <t>Blanka</t>
  </si>
  <si>
    <t>Eliška</t>
  </si>
  <si>
    <t>Petláková</t>
  </si>
  <si>
    <t>Vladimir</t>
  </si>
  <si>
    <t>Papoušková</t>
  </si>
  <si>
    <t>Hotový</t>
  </si>
  <si>
    <t>Ondrák</t>
  </si>
  <si>
    <t>Dáreček</t>
  </si>
  <si>
    <t>Aleš</t>
  </si>
  <si>
    <t>Kňazovčík</t>
  </si>
  <si>
    <t>Budínová</t>
  </si>
  <si>
    <t>Karel</t>
  </si>
  <si>
    <t>Beneš</t>
  </si>
  <si>
    <t>Zuzana</t>
  </si>
  <si>
    <t>Vlachova</t>
  </si>
  <si>
    <t>Josef</t>
  </si>
  <si>
    <t>Buršovský</t>
  </si>
  <si>
    <t>#Pepafoti</t>
  </si>
  <si>
    <t>Petra</t>
  </si>
  <si>
    <t>Malíková</t>
  </si>
  <si>
    <t>Brácha</t>
  </si>
  <si>
    <t>Ségra</t>
  </si>
  <si>
    <t>Martina</t>
  </si>
  <si>
    <t>Voborná</t>
  </si>
  <si>
    <t>Zborilova</t>
  </si>
  <si>
    <t>Lachová</t>
  </si>
  <si>
    <t>Lachulka</t>
  </si>
  <si>
    <t>Hájek</t>
  </si>
  <si>
    <t>Gabrhelová</t>
  </si>
  <si>
    <t>Tomáš</t>
  </si>
  <si>
    <t>Bachratý</t>
  </si>
  <si>
    <t>Bachratá</t>
  </si>
  <si>
    <t>Kristýnka</t>
  </si>
  <si>
    <t>Princezna</t>
  </si>
  <si>
    <t>Maty</t>
  </si>
  <si>
    <t>Julie</t>
  </si>
  <si>
    <t>Sebastián</t>
  </si>
  <si>
    <t>Štrombach</t>
  </si>
  <si>
    <t>Sebik</t>
  </si>
  <si>
    <t>Agáta</t>
  </si>
  <si>
    <t>Viktor</t>
  </si>
  <si>
    <t>Volinger</t>
  </si>
  <si>
    <t>Viki</t>
  </si>
  <si>
    <t>Ema</t>
  </si>
  <si>
    <t>Puklová</t>
  </si>
  <si>
    <t>Emísek</t>
  </si>
  <si>
    <t>Vojtěch</t>
  </si>
  <si>
    <t>Kůra</t>
  </si>
  <si>
    <t>Matěj</t>
  </si>
  <si>
    <t>Ronaldo</t>
  </si>
  <si>
    <t>Rozárie</t>
  </si>
  <si>
    <t>Sedláčková</t>
  </si>
  <si>
    <t>Mikuláš</t>
  </si>
  <si>
    <t>Texl</t>
  </si>
  <si>
    <t>Valová</t>
  </si>
  <si>
    <t>Jelínková</t>
  </si>
  <si>
    <t>Barbora</t>
  </si>
  <si>
    <t>Dominik</t>
  </si>
  <si>
    <t>Jelínek</t>
  </si>
  <si>
    <t>Pláněk</t>
  </si>
  <si>
    <t>Piler</t>
  </si>
  <si>
    <t>Csanádiová</t>
  </si>
  <si>
    <t>Csanádi</t>
  </si>
  <si>
    <t>Jindřich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</si>
</sst>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45" fontId="0" fillId="0" borderId="10" xfId="0" applyNumberFormat="1" applyBorder="1"/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4" xr:uid="{2DAFE7C5-5A2C-425C-A076-F2E0D4A64B71}"/>
    <cellStyle name="60 % – Zvýraznění 2" xfId="25" builtinId="36" customBuiltin="1"/>
    <cellStyle name="60 % – Zvýraznění 2 2" xfId="45" xr:uid="{D68CECD9-7BD0-4AB6-BF80-752A3E1A17CC}"/>
    <cellStyle name="60 % – Zvýraznění 3" xfId="29" builtinId="40" customBuiltin="1"/>
    <cellStyle name="60 % – Zvýraznění 3 2" xfId="46" xr:uid="{F8D97C13-B70F-4618-B71F-78043A268331}"/>
    <cellStyle name="60 % – Zvýraznění 4" xfId="33" builtinId="44" customBuiltin="1"/>
    <cellStyle name="60 % – Zvýraznění 4 2" xfId="47" xr:uid="{C4C73750-CE8F-4E75-82F0-98E5DCE4C07E}"/>
    <cellStyle name="60 % – Zvýraznění 5" xfId="37" builtinId="48" customBuiltin="1"/>
    <cellStyle name="60 % – Zvýraznění 5 2" xfId="48" xr:uid="{D4799427-495C-4FCD-B7D2-3E1A4331E34E}"/>
    <cellStyle name="60 % – Zvýraznění 6" xfId="41" builtinId="52" customBuiltin="1"/>
    <cellStyle name="60 % – Zvýraznění 6 2" xfId="49" xr:uid="{945299E6-1CD7-4D1E-A73D-50B166DFA63C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 xr:uid="{DC5D3E78-5542-49C9-A6D6-086CF84C9A04}"/>
    <cellStyle name="Neutrální" xfId="8" builtinId="28" customBuiltin="1"/>
    <cellStyle name="Neutrální 2" xfId="43" xr:uid="{83C0BEB0-45E9-4010-9B60-A383DEF83339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workbookViewId="0">
      <selection activeCell="G21" sqref="G21"/>
    </sheetView>
  </sheetViews>
  <sheetFormatPr defaultRowHeight="14.5" x14ac:dyDescent="0.35"/>
  <cols>
    <col min="1" max="1" width="8.7265625" style="1"/>
    <col min="3" max="3" width="18.54296875" bestFit="1" customWidth="1"/>
    <col min="4" max="4" width="11.81640625" bestFit="1" customWidth="1"/>
  </cols>
  <sheetData>
    <row r="1" spans="1:8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35">
      <c r="A2" s="2">
        <v>1</v>
      </c>
      <c r="B2" s="3">
        <v>28</v>
      </c>
      <c r="C2" s="3" t="str">
        <f>_xlfn.XLOOKUP(B2,dospělí!$A$1:$A$48,dospělí!$C$1:$C$48,)</f>
        <v>Šrámek</v>
      </c>
      <c r="D2" s="3" t="str">
        <f>_xlfn.XLOOKUP($B2,dospělí!$A$1:$A$48,dospělí!$B$1:$B$48)</f>
        <v>Ondřej</v>
      </c>
      <c r="E2" s="3">
        <f>_xlfn.XLOOKUP($B2,dospělí!$A$1:$A$48,dospělí!$F$1:$F$48)</f>
        <v>1997</v>
      </c>
      <c r="F2" s="3" t="str">
        <f>_xlfn.XLOOKUP($B2,dospělí!$A$1:$A$48,dospělí!$D$1:$D$48)</f>
        <v>muž</v>
      </c>
      <c r="G2" s="9">
        <v>1.4004629629629631E-2</v>
      </c>
      <c r="H2" s="4" t="s">
        <v>8</v>
      </c>
    </row>
    <row r="3" spans="1:8" x14ac:dyDescent="0.35">
      <c r="A3" s="2">
        <v>2</v>
      </c>
      <c r="B3" s="3">
        <v>35</v>
      </c>
      <c r="C3" s="3" t="str">
        <f>_xlfn.XLOOKUP(B3,dospělí!$A$1:$A$48,dospělí!$C$1:$C$48,)</f>
        <v>Bulín</v>
      </c>
      <c r="D3" s="3" t="str">
        <f>_xlfn.XLOOKUP($B3,dospělí!$A$1:$A$48,dospělí!$B$1:$B$48)</f>
        <v>Patrik</v>
      </c>
      <c r="E3" s="3">
        <f>_xlfn.XLOOKUP($B3,dospělí!$A$1:$A$48,dospělí!$F$1:$F$48)</f>
        <v>1998</v>
      </c>
      <c r="F3" s="3" t="str">
        <f>_xlfn.XLOOKUP($B3,dospělí!$A$1:$A$48,dospělí!$D$1:$D$48)</f>
        <v>muž</v>
      </c>
      <c r="G3" s="9">
        <v>1.4583333333333332E-2</v>
      </c>
      <c r="H3" s="4"/>
    </row>
    <row r="4" spans="1:8" x14ac:dyDescent="0.35">
      <c r="A4" s="2">
        <v>3</v>
      </c>
      <c r="B4" s="3">
        <v>10</v>
      </c>
      <c r="C4" s="3" t="str">
        <f>_xlfn.XLOOKUP(B4,dospělí!$A$1:$A$48,dospělí!$C$1:$C$48,)</f>
        <v>Kopeček</v>
      </c>
      <c r="D4" s="3" t="str">
        <f>_xlfn.XLOOKUP($B4,dospělí!$A$1:$A$48,dospělí!$B$1:$B$48)</f>
        <v>David</v>
      </c>
      <c r="E4" s="3">
        <f>_xlfn.XLOOKUP($B4,dospělí!$A$1:$A$48,dospělí!$F$1:$F$48)</f>
        <v>1991</v>
      </c>
      <c r="F4" s="3" t="str">
        <f>_xlfn.XLOOKUP($B4,dospělí!$A$1:$A$48,dospělí!$D$1:$D$48)</f>
        <v>muž</v>
      </c>
      <c r="G4" s="9">
        <v>1.4745370370370372E-2</v>
      </c>
      <c r="H4" s="5"/>
    </row>
    <row r="5" spans="1:8" x14ac:dyDescent="0.35">
      <c r="A5" s="2">
        <v>4</v>
      </c>
      <c r="B5" s="3">
        <v>21</v>
      </c>
      <c r="C5" s="3" t="str">
        <f>_xlfn.XLOOKUP(B5,dospělí!$A$1:$A$48,dospělí!$C$1:$C$48,)</f>
        <v>Seitl</v>
      </c>
      <c r="D5" s="3" t="str">
        <f>_xlfn.XLOOKUP($B5,dospělí!$A$1:$A$48,dospělí!$B$1:$B$48)</f>
        <v>Ondřej</v>
      </c>
      <c r="E5" s="3">
        <f>_xlfn.XLOOKUP($B5,dospělí!$A$1:$A$48,dospělí!$F$1:$F$48)</f>
        <v>1996</v>
      </c>
      <c r="F5" s="3" t="str">
        <f>_xlfn.XLOOKUP($B5,dospělí!$A$1:$A$48,dospělí!$D$1:$D$48)</f>
        <v>muž</v>
      </c>
      <c r="G5" s="9">
        <v>1.5324074074074073E-2</v>
      </c>
      <c r="H5" s="5"/>
    </row>
    <row r="6" spans="1:8" x14ac:dyDescent="0.35">
      <c r="A6" s="2">
        <v>5</v>
      </c>
      <c r="B6" s="3">
        <v>13</v>
      </c>
      <c r="C6" s="3" t="str">
        <f>_xlfn.XLOOKUP(B6,dospělí!$A$1:$A$48,dospělí!$C$1:$C$48,)</f>
        <v>Beroun</v>
      </c>
      <c r="D6" s="3" t="str">
        <f>_xlfn.XLOOKUP($B6,dospělí!$A$1:$A$48,dospělí!$B$1:$B$48)</f>
        <v>Tadeáš</v>
      </c>
      <c r="E6" s="3">
        <f>_xlfn.XLOOKUP($B6,dospělí!$A$1:$A$48,dospělí!$F$1:$F$48)</f>
        <v>2008</v>
      </c>
      <c r="F6" s="3" t="str">
        <f>_xlfn.XLOOKUP($B6,dospělí!$A$1:$A$48,dospělí!$D$1:$D$48)</f>
        <v>muž</v>
      </c>
      <c r="G6" s="9">
        <v>1.7245370370370369E-2</v>
      </c>
      <c r="H6" s="5"/>
    </row>
    <row r="7" spans="1:8" x14ac:dyDescent="0.35">
      <c r="A7" s="2">
        <v>6</v>
      </c>
      <c r="B7" s="3">
        <v>23</v>
      </c>
      <c r="C7" s="3" t="str">
        <f>_xlfn.XLOOKUP(B7,dospělí!$A$1:$A$48,dospělí!$C$1:$C$48,)</f>
        <v>Vodák</v>
      </c>
      <c r="D7" s="3" t="str">
        <f>_xlfn.XLOOKUP($B7,dospělí!$A$1:$A$48,dospělí!$B$1:$B$48)</f>
        <v>Milan</v>
      </c>
      <c r="E7" s="3">
        <f>_xlfn.XLOOKUP($B7,dospělí!$A$1:$A$48,dospělí!$F$1:$F$48)</f>
        <v>1988</v>
      </c>
      <c r="F7" s="3" t="str">
        <f>_xlfn.XLOOKUP($B7,dospělí!$A$1:$A$48,dospělí!$D$1:$D$48)</f>
        <v>muž</v>
      </c>
      <c r="G7" s="9">
        <v>1.7314814814814814E-2</v>
      </c>
      <c r="H7" s="5"/>
    </row>
    <row r="8" spans="1:8" x14ac:dyDescent="0.35">
      <c r="A8" s="2">
        <v>7</v>
      </c>
      <c r="B8" s="3">
        <v>33</v>
      </c>
      <c r="C8" s="3" t="str">
        <f>_xlfn.XLOOKUP(B8,dospělí!$A$1:$A$48,dospělí!$C$1:$C$48,)</f>
        <v>Dvořák</v>
      </c>
      <c r="D8" s="3" t="str">
        <f>_xlfn.XLOOKUP($B8,dospělí!$A$1:$A$48,dospělí!$B$1:$B$48)</f>
        <v>Leoš</v>
      </c>
      <c r="E8" s="3">
        <f>_xlfn.XLOOKUP($B8,dospělí!$A$1:$A$48,dospělí!$F$1:$F$48)</f>
        <v>1971</v>
      </c>
      <c r="F8" s="3" t="str">
        <f>_xlfn.XLOOKUP($B8,dospělí!$A$1:$A$48,dospělí!$D$1:$D$48)</f>
        <v>muž</v>
      </c>
      <c r="G8" s="9">
        <v>1.7708333333333333E-2</v>
      </c>
      <c r="H8" s="5"/>
    </row>
    <row r="9" spans="1:8" x14ac:dyDescent="0.35">
      <c r="A9" s="2">
        <v>8</v>
      </c>
      <c r="B9" s="3">
        <v>40</v>
      </c>
      <c r="C9" s="3" t="str">
        <f>_xlfn.XLOOKUP(B9,dospělí!$A$1:$A$48,dospělí!$C$1:$C$48,)</f>
        <v>Kollner</v>
      </c>
      <c r="D9" s="3" t="str">
        <f>_xlfn.XLOOKUP($B9,dospělí!$A$1:$A$48,dospělí!$B$1:$B$48)</f>
        <v>Zdeněk</v>
      </c>
      <c r="E9" s="3">
        <f>_xlfn.XLOOKUP($B9,dospělí!$A$1:$A$48,dospělí!$F$1:$F$48)</f>
        <v>1983</v>
      </c>
      <c r="F9" s="3" t="str">
        <f>_xlfn.XLOOKUP($B9,dospělí!$A$1:$A$48,dospělí!$D$1:$D$48)</f>
        <v>muž</v>
      </c>
      <c r="G9" s="9">
        <v>1.8252314814814815E-2</v>
      </c>
      <c r="H9" s="5"/>
    </row>
    <row r="10" spans="1:8" x14ac:dyDescent="0.35">
      <c r="A10" s="2">
        <v>9</v>
      </c>
      <c r="B10" s="3">
        <v>6</v>
      </c>
      <c r="C10" s="3" t="str">
        <f>_xlfn.XLOOKUP(B10,dospělí!$A$1:$A$48,dospělí!$C$1:$C$48,)</f>
        <v>Hotový</v>
      </c>
      <c r="D10" s="3" t="str">
        <f>_xlfn.XLOOKUP($B10,dospělí!$A$1:$A$48,dospělí!$B$1:$B$48)</f>
        <v>Jan</v>
      </c>
      <c r="E10" s="3">
        <f>_xlfn.XLOOKUP($B10,dospělí!$A$1:$A$48,dospělí!$F$1:$F$48)</f>
        <v>1987</v>
      </c>
      <c r="F10" s="3" t="str">
        <f>_xlfn.XLOOKUP($B10,dospělí!$A$1:$A$48,dospělí!$D$1:$D$48)</f>
        <v>muž</v>
      </c>
      <c r="G10" s="9">
        <v>1.8310185185185186E-2</v>
      </c>
      <c r="H10" s="5"/>
    </row>
    <row r="11" spans="1:8" x14ac:dyDescent="0.35">
      <c r="A11" s="2">
        <v>10</v>
      </c>
      <c r="B11" s="3">
        <v>17</v>
      </c>
      <c r="C11" s="3" t="str">
        <f>_xlfn.XLOOKUP(B11,dospělí!$A$1:$A$48,dospělí!$C$1:$C$48,)</f>
        <v>Trejba</v>
      </c>
      <c r="D11" s="3" t="str">
        <f>_xlfn.XLOOKUP($B11,dospělí!$A$1:$A$48,dospělí!$B$1:$B$48)</f>
        <v>Jan</v>
      </c>
      <c r="E11" s="3">
        <f>_xlfn.XLOOKUP($B11,dospělí!$A$1:$A$48,dospělí!$F$1:$F$48)</f>
        <v>1978</v>
      </c>
      <c r="F11" s="3" t="str">
        <f>_xlfn.XLOOKUP($B11,dospělí!$A$1:$A$48,dospělí!$D$1:$D$48)</f>
        <v>muž</v>
      </c>
      <c r="G11" s="9">
        <v>1.8402777777777778E-2</v>
      </c>
      <c r="H11" s="5"/>
    </row>
    <row r="12" spans="1:8" x14ac:dyDescent="0.35">
      <c r="A12" s="2">
        <v>11</v>
      </c>
      <c r="B12" s="3">
        <v>29</v>
      </c>
      <c r="C12" s="3" t="str">
        <f>_xlfn.XLOOKUP(B12,dospělí!$A$1:$A$48,dospělí!$C$1:$C$48,)</f>
        <v>Kroupa</v>
      </c>
      <c r="D12" s="3" t="str">
        <f>_xlfn.XLOOKUP($B12,dospělí!$A$1:$A$48,dospělí!$B$1:$B$48)</f>
        <v>Michal</v>
      </c>
      <c r="E12" s="3">
        <f>_xlfn.XLOOKUP($B12,dospělí!$A$1:$A$48,dospělí!$F$1:$F$48)</f>
        <v>1985</v>
      </c>
      <c r="F12" s="3" t="str">
        <f>_xlfn.XLOOKUP($B12,dospělí!$A$1:$A$48,dospělí!$D$1:$D$48)</f>
        <v>muž</v>
      </c>
      <c r="G12" s="9">
        <v>1.8900462962962963E-2</v>
      </c>
      <c r="H12" s="5"/>
    </row>
    <row r="13" spans="1:8" x14ac:dyDescent="0.35">
      <c r="A13" s="2">
        <v>12</v>
      </c>
      <c r="B13" s="3">
        <v>36</v>
      </c>
      <c r="C13" s="3" t="str">
        <f>_xlfn.XLOOKUP(B13,dospělí!$A$1:$A$48,dospělí!$C$1:$C$48,)</f>
        <v>Svoboda</v>
      </c>
      <c r="D13" s="3" t="str">
        <f>_xlfn.XLOOKUP($B13,dospělí!$A$1:$A$48,dospělí!$B$1:$B$48)</f>
        <v>Jiří</v>
      </c>
      <c r="E13" s="3">
        <f>_xlfn.XLOOKUP($B13,dospělí!$A$1:$A$48,dospělí!$F$1:$F$48)</f>
        <v>1980</v>
      </c>
      <c r="F13" s="3" t="str">
        <f>_xlfn.XLOOKUP($B13,dospělí!$A$1:$A$48,dospělí!$D$1:$D$48)</f>
        <v>muž</v>
      </c>
      <c r="G13" s="9">
        <v>1.9050925925925926E-2</v>
      </c>
      <c r="H13" s="5"/>
    </row>
    <row r="14" spans="1:8" x14ac:dyDescent="0.35">
      <c r="A14" s="2">
        <v>13</v>
      </c>
      <c r="B14" s="3">
        <v>2</v>
      </c>
      <c r="C14" s="3" t="str">
        <f>_xlfn.XLOOKUP(B14,dospělí!$A$1:$A$48,dospělí!$C$1:$C$48,)</f>
        <v>Bulín</v>
      </c>
      <c r="D14" s="3" t="str">
        <f>_xlfn.XLOOKUP($B14,dospělí!$A$1:$A$48,dospělí!$B$1:$B$48)</f>
        <v>Jindřich</v>
      </c>
      <c r="E14" s="3">
        <f>_xlfn.XLOOKUP($B14,dospělí!$A$1:$A$48,dospělí!$F$1:$F$48)</f>
        <v>1967</v>
      </c>
      <c r="F14" s="3" t="str">
        <f>_xlfn.XLOOKUP($B14,dospělí!$A$1:$A$48,dospělí!$D$1:$D$48)</f>
        <v>muž</v>
      </c>
      <c r="G14" s="9">
        <v>1.9525462962962963E-2</v>
      </c>
      <c r="H14" s="5"/>
    </row>
    <row r="15" spans="1:8" x14ac:dyDescent="0.35">
      <c r="A15" s="2">
        <v>14</v>
      </c>
      <c r="B15" s="3">
        <v>14</v>
      </c>
      <c r="C15" s="3" t="str">
        <f>_xlfn.XLOOKUP(B15,dospělí!$A$1:$A$48,dospělí!$C$1:$C$48,)</f>
        <v>Kňazovčík</v>
      </c>
      <c r="D15" s="3" t="str">
        <f>_xlfn.XLOOKUP($B15,dospělí!$A$1:$A$48,dospělí!$B$1:$B$48)</f>
        <v>Aleš</v>
      </c>
      <c r="E15" s="3">
        <f>_xlfn.XLOOKUP($B15,dospělí!$A$1:$A$48,dospělí!$F$1:$F$48)</f>
        <v>1974</v>
      </c>
      <c r="F15" s="3" t="str">
        <f>_xlfn.XLOOKUP($B15,dospělí!$A$1:$A$48,dospělí!$D$1:$D$48)</f>
        <v>muž</v>
      </c>
      <c r="G15" s="9">
        <v>2.0162037037037037E-2</v>
      </c>
      <c r="H15" s="5"/>
    </row>
    <row r="16" spans="1:8" x14ac:dyDescent="0.35">
      <c r="A16" s="2">
        <v>15</v>
      </c>
      <c r="B16" s="3">
        <v>34</v>
      </c>
      <c r="C16" s="3" t="str">
        <f>_xlfn.XLOOKUP(B16,dospělí!$A$1:$A$48,dospělí!$C$1:$C$48,)</f>
        <v>Hájek</v>
      </c>
      <c r="D16" s="3" t="str">
        <f>_xlfn.XLOOKUP($B16,dospělí!$A$1:$A$48,dospělí!$B$1:$B$48)</f>
        <v>Michal</v>
      </c>
      <c r="E16" s="3">
        <f>_xlfn.XLOOKUP($B16,dospělí!$A$1:$A$48,dospělí!$F$1:$F$48)</f>
        <v>1988</v>
      </c>
      <c r="F16" s="3" t="str">
        <f>_xlfn.XLOOKUP($B16,dospělí!$A$1:$A$48,dospělí!$D$1:$D$48)</f>
        <v>muž</v>
      </c>
      <c r="G16" s="9">
        <v>2.0613425925925927E-2</v>
      </c>
      <c r="H16" s="5"/>
    </row>
    <row r="17" spans="1:8" x14ac:dyDescent="0.35">
      <c r="A17" s="2">
        <v>16</v>
      </c>
      <c r="B17" s="3">
        <v>7</v>
      </c>
      <c r="C17" s="3" t="str">
        <f>_xlfn.XLOOKUP(B17,dospělí!$A$1:$A$48,dospělí!$C$1:$C$48,)</f>
        <v>Ondrák</v>
      </c>
      <c r="D17" s="3" t="str">
        <f>_xlfn.XLOOKUP($B17,dospělí!$A$1:$A$48,dospělí!$B$1:$B$48)</f>
        <v>Jiří</v>
      </c>
      <c r="E17" s="3">
        <f>_xlfn.XLOOKUP($B17,dospělí!$A$1:$A$48,dospělí!$F$1:$F$48)</f>
        <v>1975</v>
      </c>
      <c r="F17" s="3" t="str">
        <f>_xlfn.XLOOKUP($B17,dospělí!$A$1:$A$48,dospělí!$D$1:$D$48)</f>
        <v>muž</v>
      </c>
      <c r="G17" s="9">
        <v>2.074074074074074E-2</v>
      </c>
      <c r="H17" s="5"/>
    </row>
    <row r="18" spans="1:8" x14ac:dyDescent="0.35">
      <c r="A18" s="2">
        <v>17</v>
      </c>
      <c r="B18" s="3">
        <v>18</v>
      </c>
      <c r="C18" s="3" t="str">
        <f>_xlfn.XLOOKUP(B18,dospělí!$A$1:$A$48,dospělí!$C$1:$C$48,)</f>
        <v>Beneš</v>
      </c>
      <c r="D18" s="3" t="str">
        <f>_xlfn.XLOOKUP($B18,dospělí!$A$1:$A$48,dospělí!$B$1:$B$48)</f>
        <v>Karel</v>
      </c>
      <c r="E18" s="3">
        <f>_xlfn.XLOOKUP($B18,dospělí!$A$1:$A$48,dospělí!$F$1:$F$48)</f>
        <v>1979</v>
      </c>
      <c r="F18" s="3" t="str">
        <f>_xlfn.XLOOKUP($B18,dospělí!$A$1:$A$48,dospělí!$D$1:$D$48)</f>
        <v>muž</v>
      </c>
      <c r="G18" s="9">
        <v>2.1226851851851854E-2</v>
      </c>
      <c r="H18" s="5"/>
    </row>
    <row r="19" spans="1:8" x14ac:dyDescent="0.35">
      <c r="A19" s="2">
        <v>18</v>
      </c>
      <c r="B19" s="3">
        <v>38</v>
      </c>
      <c r="C19" s="3" t="str">
        <f>_xlfn.XLOOKUP(B19,dospělí!$A$1:$A$48,dospělí!$C$1:$C$48,)</f>
        <v>Bachratý</v>
      </c>
      <c r="D19" s="3" t="str">
        <f>_xlfn.XLOOKUP($B19,dospělí!$A$1:$A$48,dospělí!$B$1:$B$48)</f>
        <v>Tomáš</v>
      </c>
      <c r="E19" s="3">
        <f>_xlfn.XLOOKUP($B19,dospělí!$A$1:$A$48,dospělí!$F$1:$F$48)</f>
        <v>1996</v>
      </c>
      <c r="F19" s="3" t="str">
        <f>_xlfn.XLOOKUP($B19,dospělí!$A$1:$A$48,dospělí!$D$1:$D$48)</f>
        <v>muž</v>
      </c>
      <c r="G19" s="9">
        <v>2.3032407407407404E-2</v>
      </c>
      <c r="H19" s="5"/>
    </row>
    <row r="20" spans="1:8" x14ac:dyDescent="0.35">
      <c r="A20" s="2">
        <v>19</v>
      </c>
      <c r="B20" s="3">
        <v>5</v>
      </c>
      <c r="C20" s="3" t="str">
        <f>_xlfn.XLOOKUP(B20,dospělí!$A$1:$A$48,dospělí!$C$1:$C$48,)</f>
        <v>David</v>
      </c>
      <c r="D20" s="3" t="str">
        <f>_xlfn.XLOOKUP($B20,dospělí!$A$1:$A$48,dospělí!$B$1:$B$48)</f>
        <v>Lukáš</v>
      </c>
      <c r="E20" s="3">
        <f>_xlfn.XLOOKUP($B20,dospělí!$A$1:$A$48,dospělí!$F$1:$F$48)</f>
        <v>1979</v>
      </c>
      <c r="F20" s="3" t="str">
        <f>_xlfn.XLOOKUP($B20,dospělí!$A$1:$A$48,dospělí!$D$1:$D$48)</f>
        <v>muž</v>
      </c>
      <c r="G20" s="9">
        <v>2.6087962962962966E-2</v>
      </c>
      <c r="H20" s="5"/>
    </row>
    <row r="21" spans="1:8" x14ac:dyDescent="0.35">
      <c r="A21" s="2">
        <v>20</v>
      </c>
      <c r="B21" s="3">
        <v>24</v>
      </c>
      <c r="C21" s="3" t="str">
        <f>_xlfn.XLOOKUP(B21,dospělí!$A$1:$A$48,dospělí!$C$1:$C$48,)</f>
        <v>Šuler</v>
      </c>
      <c r="D21" s="3" t="str">
        <f>_xlfn.XLOOKUP($B21,dospělí!$A$1:$A$48,dospělí!$B$1:$B$48)</f>
        <v>Václav</v>
      </c>
      <c r="E21" s="3">
        <f>_xlfn.XLOOKUP($B21,dospělí!$A$1:$A$48,dospělí!$F$1:$F$48)</f>
        <v>1954</v>
      </c>
      <c r="F21" s="3" t="str">
        <f>_xlfn.XLOOKUP($B21,dospělí!$A$1:$A$48,dospělí!$D$1:$D$48)</f>
        <v>muž</v>
      </c>
      <c r="G21" s="9">
        <v>2.6469907407407411E-2</v>
      </c>
      <c r="H21" s="5"/>
    </row>
    <row r="22" spans="1:8" x14ac:dyDescent="0.35">
      <c r="A22" s="2">
        <v>21</v>
      </c>
      <c r="B22" s="3"/>
      <c r="C22" s="3"/>
      <c r="D22" s="3"/>
      <c r="E22" s="3"/>
      <c r="F22" s="3"/>
      <c r="G22" s="9"/>
      <c r="H22" s="5"/>
    </row>
    <row r="23" spans="1:8" x14ac:dyDescent="0.35">
      <c r="A23" s="2">
        <v>22</v>
      </c>
      <c r="B23" s="3"/>
      <c r="C23" s="3"/>
      <c r="D23" s="3"/>
      <c r="E23" s="3"/>
      <c r="F23" s="3"/>
      <c r="G23" s="9"/>
      <c r="H23" s="5"/>
    </row>
    <row r="24" spans="1:8" x14ac:dyDescent="0.35">
      <c r="A24" s="2">
        <v>23</v>
      </c>
      <c r="B24" s="3"/>
      <c r="C24" s="3"/>
      <c r="D24" s="3"/>
      <c r="E24" s="3"/>
      <c r="F24" s="3"/>
      <c r="G24" s="9"/>
      <c r="H24" s="5"/>
    </row>
    <row r="25" spans="1:8" x14ac:dyDescent="0.35">
      <c r="A25" s="2">
        <v>24</v>
      </c>
      <c r="B25" s="3"/>
      <c r="C25" s="3"/>
      <c r="D25" s="3"/>
      <c r="E25" s="3"/>
      <c r="F25" s="3"/>
      <c r="G25" s="3"/>
      <c r="H25" s="5"/>
    </row>
    <row r="26" spans="1:8" x14ac:dyDescent="0.35">
      <c r="A26" s="2">
        <v>25</v>
      </c>
      <c r="B26" s="3"/>
      <c r="C26" s="3"/>
      <c r="D26" s="3"/>
      <c r="E26" s="3"/>
      <c r="F26" s="3"/>
      <c r="G26" s="3"/>
      <c r="H26" s="5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6551-EA26-4178-A9CD-5430ED550561}">
  <dimension ref="A1:F38"/>
  <sheetViews>
    <sheetView topLeftCell="A10" workbookViewId="0">
      <selection activeCell="J13" sqref="J13"/>
    </sheetView>
  </sheetViews>
  <sheetFormatPr defaultRowHeight="14.5" x14ac:dyDescent="0.35"/>
  <cols>
    <col min="3" max="3" width="11.26953125" bestFit="1" customWidth="1"/>
    <col min="5" max="5" width="14.453125" bestFit="1" customWidth="1"/>
  </cols>
  <sheetData>
    <row r="1" spans="1:6" x14ac:dyDescent="0.35">
      <c r="A1">
        <v>1</v>
      </c>
      <c r="B1" t="s">
        <v>111</v>
      </c>
      <c r="C1" t="s">
        <v>65</v>
      </c>
      <c r="D1" t="s">
        <v>14</v>
      </c>
      <c r="E1" t="s">
        <v>112</v>
      </c>
      <c r="F1">
        <v>2017</v>
      </c>
    </row>
    <row r="2" spans="1:6" x14ac:dyDescent="0.35">
      <c r="A2">
        <v>2</v>
      </c>
      <c r="B2" t="s">
        <v>70</v>
      </c>
      <c r="C2" t="s">
        <v>71</v>
      </c>
      <c r="D2" t="s">
        <v>14</v>
      </c>
      <c r="E2" t="s">
        <v>70</v>
      </c>
      <c r="F2">
        <v>2017</v>
      </c>
    </row>
    <row r="3" spans="1:6" x14ac:dyDescent="0.35">
      <c r="A3">
        <v>3</v>
      </c>
      <c r="B3" t="s">
        <v>72</v>
      </c>
      <c r="C3" t="s">
        <v>64</v>
      </c>
      <c r="D3" t="s">
        <v>14</v>
      </c>
      <c r="E3" t="s">
        <v>72</v>
      </c>
      <c r="F3">
        <v>2017</v>
      </c>
    </row>
    <row r="4" spans="1:6" x14ac:dyDescent="0.35">
      <c r="A4">
        <v>4</v>
      </c>
      <c r="B4" t="s">
        <v>24</v>
      </c>
      <c r="C4" t="s">
        <v>23</v>
      </c>
      <c r="D4" t="s">
        <v>9</v>
      </c>
      <c r="E4" t="s">
        <v>113</v>
      </c>
      <c r="F4">
        <v>2015</v>
      </c>
    </row>
    <row r="5" spans="1:6" x14ac:dyDescent="0.35">
      <c r="A5">
        <v>5</v>
      </c>
      <c r="B5" t="s">
        <v>114</v>
      </c>
      <c r="C5" t="s">
        <v>102</v>
      </c>
      <c r="D5" t="s">
        <v>14</v>
      </c>
      <c r="E5" t="s">
        <v>114</v>
      </c>
      <c r="F5">
        <v>2015</v>
      </c>
    </row>
    <row r="6" spans="1:6" x14ac:dyDescent="0.35">
      <c r="A6">
        <v>6</v>
      </c>
      <c r="B6" t="s">
        <v>115</v>
      </c>
      <c r="C6" t="s">
        <v>116</v>
      </c>
      <c r="D6" t="s">
        <v>9</v>
      </c>
      <c r="E6" t="s">
        <v>117</v>
      </c>
      <c r="F6">
        <v>2015</v>
      </c>
    </row>
    <row r="7" spans="1:6" x14ac:dyDescent="0.35">
      <c r="A7">
        <v>7</v>
      </c>
      <c r="B7" t="s">
        <v>19</v>
      </c>
      <c r="C7" t="s">
        <v>15</v>
      </c>
      <c r="D7" t="s">
        <v>14</v>
      </c>
      <c r="E7" t="s">
        <v>19</v>
      </c>
      <c r="F7">
        <v>2014</v>
      </c>
    </row>
    <row r="8" spans="1:6" x14ac:dyDescent="0.35">
      <c r="A8">
        <v>8</v>
      </c>
      <c r="B8" t="s">
        <v>118</v>
      </c>
      <c r="C8" t="s">
        <v>102</v>
      </c>
      <c r="D8" t="s">
        <v>14</v>
      </c>
      <c r="E8" t="s">
        <v>118</v>
      </c>
      <c r="F8">
        <v>2014</v>
      </c>
    </row>
    <row r="9" spans="1:6" x14ac:dyDescent="0.35">
      <c r="A9">
        <v>9</v>
      </c>
      <c r="B9" t="s">
        <v>119</v>
      </c>
      <c r="C9" t="s">
        <v>120</v>
      </c>
      <c r="D9" t="s">
        <v>9</v>
      </c>
      <c r="E9" t="s">
        <v>121</v>
      </c>
      <c r="F9">
        <v>2014</v>
      </c>
    </row>
    <row r="10" spans="1:6" x14ac:dyDescent="0.35">
      <c r="A10">
        <v>10</v>
      </c>
      <c r="B10" t="s">
        <v>22</v>
      </c>
      <c r="C10" t="s">
        <v>21</v>
      </c>
      <c r="D10" t="s">
        <v>14</v>
      </c>
      <c r="E10" t="s">
        <v>67</v>
      </c>
      <c r="F10">
        <v>2013</v>
      </c>
    </row>
    <row r="11" spans="1:6" x14ac:dyDescent="0.35">
      <c r="A11">
        <v>11</v>
      </c>
      <c r="B11" t="s">
        <v>122</v>
      </c>
      <c r="C11" t="s">
        <v>123</v>
      </c>
      <c r="D11" t="s">
        <v>14</v>
      </c>
      <c r="E11" t="s">
        <v>124</v>
      </c>
      <c r="F11">
        <v>2013</v>
      </c>
    </row>
    <row r="12" spans="1:6" x14ac:dyDescent="0.35">
      <c r="A12">
        <v>12</v>
      </c>
      <c r="B12" t="s">
        <v>125</v>
      </c>
      <c r="C12" t="s">
        <v>126</v>
      </c>
      <c r="D12" t="s">
        <v>9</v>
      </c>
      <c r="E12" t="s">
        <v>125</v>
      </c>
      <c r="F12">
        <v>2013</v>
      </c>
    </row>
    <row r="13" spans="1:6" x14ac:dyDescent="0.35">
      <c r="A13">
        <v>13</v>
      </c>
      <c r="B13" t="s">
        <v>76</v>
      </c>
      <c r="C13" t="s">
        <v>23</v>
      </c>
      <c r="D13" t="s">
        <v>9</v>
      </c>
      <c r="E13" t="s">
        <v>76</v>
      </c>
      <c r="F13">
        <v>2013</v>
      </c>
    </row>
    <row r="14" spans="1:6" x14ac:dyDescent="0.35">
      <c r="A14">
        <v>14</v>
      </c>
      <c r="B14" t="s">
        <v>127</v>
      </c>
      <c r="C14" t="s">
        <v>116</v>
      </c>
      <c r="D14" t="s">
        <v>9</v>
      </c>
      <c r="E14" t="s">
        <v>113</v>
      </c>
      <c r="F14">
        <v>2013</v>
      </c>
    </row>
    <row r="15" spans="1:6" x14ac:dyDescent="0.35">
      <c r="A15">
        <v>15</v>
      </c>
      <c r="B15" t="s">
        <v>18</v>
      </c>
      <c r="C15" t="s">
        <v>17</v>
      </c>
      <c r="D15" t="s">
        <v>9</v>
      </c>
      <c r="E15" t="s">
        <v>128</v>
      </c>
      <c r="F15">
        <v>2013</v>
      </c>
    </row>
    <row r="16" spans="1:6" x14ac:dyDescent="0.35">
      <c r="A16">
        <v>16</v>
      </c>
      <c r="B16" t="s">
        <v>11</v>
      </c>
      <c r="C16" t="s">
        <v>10</v>
      </c>
      <c r="D16" t="s">
        <v>9</v>
      </c>
      <c r="E16" t="s">
        <v>68</v>
      </c>
      <c r="F16">
        <v>2011</v>
      </c>
    </row>
    <row r="17" spans="1:6" x14ac:dyDescent="0.35">
      <c r="A17">
        <v>17</v>
      </c>
      <c r="B17" t="s">
        <v>69</v>
      </c>
      <c r="C17" t="s">
        <v>15</v>
      </c>
      <c r="D17" t="s">
        <v>14</v>
      </c>
      <c r="E17" t="s">
        <v>69</v>
      </c>
      <c r="F17">
        <v>2010</v>
      </c>
    </row>
    <row r="18" spans="1:6" x14ac:dyDescent="0.35">
      <c r="A18">
        <v>18</v>
      </c>
      <c r="B18" t="s">
        <v>16</v>
      </c>
      <c r="C18" t="s">
        <v>12</v>
      </c>
      <c r="D18" t="s">
        <v>14</v>
      </c>
      <c r="E18" t="s">
        <v>16</v>
      </c>
      <c r="F18">
        <v>2009</v>
      </c>
    </row>
    <row r="19" spans="1:6" x14ac:dyDescent="0.35">
      <c r="A19">
        <v>19</v>
      </c>
      <c r="B19" t="s">
        <v>13</v>
      </c>
      <c r="C19" t="s">
        <v>12</v>
      </c>
      <c r="D19" t="s">
        <v>14</v>
      </c>
      <c r="E19" t="s">
        <v>13</v>
      </c>
      <c r="F19">
        <v>2008</v>
      </c>
    </row>
    <row r="20" spans="1:6" x14ac:dyDescent="0.35">
      <c r="A20">
        <v>20</v>
      </c>
      <c r="B20" t="s">
        <v>129</v>
      </c>
      <c r="C20" t="s">
        <v>130</v>
      </c>
      <c r="D20" t="s">
        <v>14</v>
      </c>
      <c r="E20" t="s">
        <v>129</v>
      </c>
      <c r="F20">
        <v>2019</v>
      </c>
    </row>
    <row r="21" spans="1:6" x14ac:dyDescent="0.35">
      <c r="A21">
        <v>21</v>
      </c>
      <c r="B21" t="s">
        <v>131</v>
      </c>
      <c r="C21" t="s">
        <v>132</v>
      </c>
      <c r="D21" t="s">
        <v>9</v>
      </c>
      <c r="E21" t="s">
        <v>131</v>
      </c>
      <c r="F21">
        <v>2018</v>
      </c>
    </row>
    <row r="22" spans="1:6" x14ac:dyDescent="0.35">
      <c r="A22">
        <v>22</v>
      </c>
      <c r="B22" t="s">
        <v>29</v>
      </c>
      <c r="C22" t="s">
        <v>27</v>
      </c>
      <c r="D22" t="s">
        <v>14</v>
      </c>
      <c r="E22" t="s">
        <v>29</v>
      </c>
      <c r="F22">
        <v>2017</v>
      </c>
    </row>
    <row r="23" spans="1:6" x14ac:dyDescent="0.35">
      <c r="A23">
        <v>23</v>
      </c>
      <c r="B23" t="s">
        <v>63</v>
      </c>
      <c r="C23" t="s">
        <v>133</v>
      </c>
      <c r="D23" t="s">
        <v>14</v>
      </c>
      <c r="E23" t="s">
        <v>63</v>
      </c>
      <c r="F23">
        <v>2017</v>
      </c>
    </row>
    <row r="24" spans="1:6" x14ac:dyDescent="0.35">
      <c r="A24">
        <v>24</v>
      </c>
      <c r="B24" t="s">
        <v>31</v>
      </c>
      <c r="C24" t="s">
        <v>28</v>
      </c>
      <c r="D24" t="s">
        <v>9</v>
      </c>
      <c r="E24" t="s">
        <v>31</v>
      </c>
      <c r="F24">
        <v>2017</v>
      </c>
    </row>
    <row r="25" spans="1:6" x14ac:dyDescent="0.35">
      <c r="A25">
        <v>25</v>
      </c>
      <c r="B25" t="s">
        <v>70</v>
      </c>
      <c r="C25" t="s">
        <v>134</v>
      </c>
      <c r="D25" t="s">
        <v>14</v>
      </c>
      <c r="E25" t="s">
        <v>70</v>
      </c>
      <c r="F25">
        <v>2016</v>
      </c>
    </row>
    <row r="26" spans="1:6" x14ac:dyDescent="0.35">
      <c r="A26">
        <v>26</v>
      </c>
      <c r="B26" t="s">
        <v>26</v>
      </c>
      <c r="C26" t="s">
        <v>20</v>
      </c>
      <c r="D26" t="s">
        <v>9</v>
      </c>
      <c r="E26" t="s">
        <v>26</v>
      </c>
      <c r="F26">
        <v>2016</v>
      </c>
    </row>
    <row r="27" spans="1:6" x14ac:dyDescent="0.35">
      <c r="A27">
        <v>27</v>
      </c>
      <c r="B27" t="s">
        <v>73</v>
      </c>
      <c r="C27" t="s">
        <v>74</v>
      </c>
      <c r="D27" t="s">
        <v>9</v>
      </c>
      <c r="E27" t="s">
        <v>73</v>
      </c>
      <c r="F27">
        <v>2015</v>
      </c>
    </row>
    <row r="28" spans="1:6" x14ac:dyDescent="0.35">
      <c r="A28">
        <v>28</v>
      </c>
      <c r="B28" t="s">
        <v>135</v>
      </c>
      <c r="C28" t="s">
        <v>27</v>
      </c>
      <c r="D28" t="s">
        <v>14</v>
      </c>
      <c r="E28" t="s">
        <v>135</v>
      </c>
      <c r="F28">
        <v>2014</v>
      </c>
    </row>
    <row r="29" spans="1:6" x14ac:dyDescent="0.35">
      <c r="A29">
        <v>29</v>
      </c>
      <c r="B29" t="s">
        <v>11</v>
      </c>
      <c r="C29" t="s">
        <v>28</v>
      </c>
      <c r="D29" t="s">
        <v>9</v>
      </c>
      <c r="E29" t="s">
        <v>11</v>
      </c>
      <c r="F29">
        <v>2014</v>
      </c>
    </row>
    <row r="30" spans="1:6" x14ac:dyDescent="0.35">
      <c r="A30">
        <v>30</v>
      </c>
      <c r="B30" t="s">
        <v>36</v>
      </c>
      <c r="C30" t="s">
        <v>132</v>
      </c>
      <c r="D30" t="s">
        <v>9</v>
      </c>
      <c r="E30" t="s">
        <v>36</v>
      </c>
      <c r="F30">
        <v>2013</v>
      </c>
    </row>
    <row r="31" spans="1:6" x14ac:dyDescent="0.35">
      <c r="A31">
        <v>31</v>
      </c>
      <c r="B31" t="s">
        <v>77</v>
      </c>
      <c r="C31" t="s">
        <v>20</v>
      </c>
      <c r="D31" t="s">
        <v>14</v>
      </c>
      <c r="E31" t="s">
        <v>77</v>
      </c>
      <c r="F31">
        <v>2012</v>
      </c>
    </row>
    <row r="32" spans="1:6" x14ac:dyDescent="0.35">
      <c r="A32">
        <v>32</v>
      </c>
      <c r="B32" t="s">
        <v>136</v>
      </c>
      <c r="C32" t="s">
        <v>137</v>
      </c>
      <c r="D32" t="s">
        <v>9</v>
      </c>
      <c r="E32" t="s">
        <v>136</v>
      </c>
      <c r="F32">
        <v>2012</v>
      </c>
    </row>
    <row r="33" spans="1:6" x14ac:dyDescent="0.35">
      <c r="A33">
        <v>33</v>
      </c>
      <c r="B33" t="s">
        <v>31</v>
      </c>
      <c r="C33" t="s">
        <v>78</v>
      </c>
      <c r="D33" t="s">
        <v>9</v>
      </c>
      <c r="E33" t="s">
        <v>31</v>
      </c>
      <c r="F33">
        <v>2011</v>
      </c>
    </row>
    <row r="34" spans="1:6" x14ac:dyDescent="0.35">
      <c r="A34">
        <v>34</v>
      </c>
      <c r="B34" t="s">
        <v>33</v>
      </c>
      <c r="C34" t="s">
        <v>138</v>
      </c>
      <c r="D34" t="s">
        <v>9</v>
      </c>
      <c r="E34" t="s">
        <v>33</v>
      </c>
      <c r="F34">
        <v>2011</v>
      </c>
    </row>
    <row r="35" spans="1:6" x14ac:dyDescent="0.35">
      <c r="A35">
        <v>35</v>
      </c>
      <c r="B35" t="s">
        <v>75</v>
      </c>
      <c r="C35" t="s">
        <v>139</v>
      </c>
      <c r="D35" t="s">
        <v>9</v>
      </c>
      <c r="E35" t="s">
        <v>75</v>
      </c>
      <c r="F35">
        <v>2020</v>
      </c>
    </row>
    <row r="36" spans="1:6" x14ac:dyDescent="0.35">
      <c r="A36">
        <v>36</v>
      </c>
      <c r="B36" t="s">
        <v>66</v>
      </c>
      <c r="C36" t="s">
        <v>139</v>
      </c>
      <c r="D36" t="s">
        <v>9</v>
      </c>
      <c r="E36" t="s">
        <v>66</v>
      </c>
      <c r="F36">
        <v>2016</v>
      </c>
    </row>
    <row r="37" spans="1:6" x14ac:dyDescent="0.35">
      <c r="A37">
        <v>37</v>
      </c>
      <c r="B37" t="s">
        <v>48</v>
      </c>
      <c r="C37" t="s">
        <v>140</v>
      </c>
      <c r="D37" t="s">
        <v>14</v>
      </c>
      <c r="E37" t="s">
        <v>48</v>
      </c>
      <c r="F37">
        <v>2014</v>
      </c>
    </row>
    <row r="38" spans="1:6" x14ac:dyDescent="0.35">
      <c r="A38">
        <v>38</v>
      </c>
      <c r="B38" t="s">
        <v>11</v>
      </c>
      <c r="C38" t="s">
        <v>141</v>
      </c>
      <c r="D38" t="s">
        <v>9</v>
      </c>
      <c r="E38" t="s">
        <v>11</v>
      </c>
      <c r="F38">
        <v>2013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G16" sqref="G16"/>
    </sheetView>
  </sheetViews>
  <sheetFormatPr defaultRowHeight="14.5" x14ac:dyDescent="0.35"/>
  <cols>
    <col min="1" max="1" width="8.7265625" style="1"/>
    <col min="3" max="3" width="12.54296875" bestFit="1" customWidth="1"/>
  </cols>
  <sheetData>
    <row r="1" spans="1:8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35">
      <c r="A2" s="2">
        <v>1</v>
      </c>
      <c r="B2" s="3">
        <v>9</v>
      </c>
      <c r="C2" s="3" t="str">
        <f>_xlfn.XLOOKUP(B2,dospělí!$A$1:$A$48,dospělí!$C$1:$C$48,)</f>
        <v>Kuchařová</v>
      </c>
      <c r="D2" s="3" t="str">
        <f>_xlfn.XLOOKUP($B2,dospělí!$A$1:$A$48,dospělí!$B$1:$B$48)</f>
        <v>Simona</v>
      </c>
      <c r="E2" s="3">
        <f>_xlfn.XLOOKUP($B2,dospělí!$A$1:$A$48,dospělí!$F$1:$F$48)</f>
        <v>1996</v>
      </c>
      <c r="F2" s="3" t="str">
        <f>_xlfn.XLOOKUP($B2,dospělí!$A$1:$A$48,dospělí!$D$1:$D$48)</f>
        <v>žena</v>
      </c>
      <c r="G2" s="9">
        <v>1.5601851851851851E-2</v>
      </c>
      <c r="H2" s="4" t="s">
        <v>8</v>
      </c>
    </row>
    <row r="3" spans="1:8" x14ac:dyDescent="0.35">
      <c r="A3" s="2">
        <v>2</v>
      </c>
      <c r="B3" s="3">
        <v>12</v>
      </c>
      <c r="C3" s="3" t="str">
        <f>_xlfn.XLOOKUP(B3,dospělí!$A$1:$A$48,dospělí!$C$1:$C$48,)</f>
        <v>Neuwirthová</v>
      </c>
      <c r="D3" s="3" t="str">
        <f>_xlfn.XLOOKUP($B3,dospělí!$A$1:$A$48,dospělí!$B$1:$B$48)</f>
        <v>Tereza</v>
      </c>
      <c r="E3" s="3">
        <f>_xlfn.XLOOKUP($B3,dospělí!$A$1:$A$48,dospělí!$F$1:$F$48)</f>
        <v>1998</v>
      </c>
      <c r="F3" s="3" t="str">
        <f>_xlfn.XLOOKUP($B3,dospělí!$A$1:$A$48,dospělí!$D$1:$D$48)</f>
        <v>žena</v>
      </c>
      <c r="G3" s="9">
        <v>1.6921296296296299E-2</v>
      </c>
      <c r="H3" s="4"/>
    </row>
    <row r="4" spans="1:8" x14ac:dyDescent="0.35">
      <c r="A4" s="2">
        <v>3</v>
      </c>
      <c r="B4" s="3">
        <v>30</v>
      </c>
      <c r="C4" s="3" t="str">
        <f>_xlfn.XLOOKUP(B4,dospělí!$A$1:$A$48,dospělí!$C$1:$C$48,)</f>
        <v>Kroupová</v>
      </c>
      <c r="D4" s="3" t="str">
        <f>_xlfn.XLOOKUP($B4,dospělí!$A$1:$A$48,dospělí!$B$1:$B$48)</f>
        <v>Renata</v>
      </c>
      <c r="E4" s="3">
        <f>_xlfn.XLOOKUP($B4,dospělí!$A$1:$A$48,dospělí!$F$1:$F$48)</f>
        <v>1984</v>
      </c>
      <c r="F4" s="3" t="str">
        <f>_xlfn.XLOOKUP($B4,dospělí!$A$1:$A$48,dospělí!$D$1:$D$48)</f>
        <v>žena</v>
      </c>
      <c r="G4" s="9">
        <v>2.013888888888889E-2</v>
      </c>
      <c r="H4" s="5"/>
    </row>
    <row r="5" spans="1:8" x14ac:dyDescent="0.35">
      <c r="A5" s="2">
        <v>4</v>
      </c>
      <c r="B5" s="3">
        <v>37</v>
      </c>
      <c r="C5" s="3" t="str">
        <f>_xlfn.XLOOKUP(B5,dospělí!$A$1:$A$48,dospělí!$C$1:$C$48,)</f>
        <v>Gabrhelová</v>
      </c>
      <c r="D5" s="3" t="str">
        <f>_xlfn.XLOOKUP($B5,dospělí!$A$1:$A$48,dospělí!$B$1:$B$48)</f>
        <v>Jana</v>
      </c>
      <c r="E5" s="3">
        <f>_xlfn.XLOOKUP($B5,dospělí!$A$1:$A$48,dospělí!$F$1:$F$48)</f>
        <v>1985</v>
      </c>
      <c r="F5" s="3" t="str">
        <f>_xlfn.XLOOKUP($B5,dospělí!$A$1:$A$48,dospělí!$D$1:$D$48)</f>
        <v>žena</v>
      </c>
      <c r="G5" s="9">
        <v>2.1180555555555553E-2</v>
      </c>
      <c r="H5" s="5"/>
    </row>
    <row r="6" spans="1:8" x14ac:dyDescent="0.35">
      <c r="A6" s="2">
        <v>5</v>
      </c>
      <c r="B6" s="3">
        <v>19</v>
      </c>
      <c r="C6" s="3" t="str">
        <f>_xlfn.XLOOKUP(B6,dospělí!$A$1:$A$48,dospělí!$C$1:$C$48,)</f>
        <v>Vlachova</v>
      </c>
      <c r="D6" s="3" t="str">
        <f>_xlfn.XLOOKUP($B6,dospělí!$A$1:$A$48,dospělí!$B$1:$B$48)</f>
        <v>Zuzana</v>
      </c>
      <c r="E6" s="3">
        <f>_xlfn.XLOOKUP($B6,dospělí!$A$1:$A$48,dospělí!$F$1:$F$48)</f>
        <v>1978</v>
      </c>
      <c r="F6" s="3" t="str">
        <f>_xlfn.XLOOKUP($B6,dospělí!$A$1:$A$48,dospělí!$D$1:$D$48)</f>
        <v>žena</v>
      </c>
      <c r="G6" s="9">
        <v>2.1215277777777777E-2</v>
      </c>
      <c r="H6" s="5"/>
    </row>
    <row r="7" spans="1:8" x14ac:dyDescent="0.35">
      <c r="A7" s="2">
        <v>6</v>
      </c>
      <c r="B7" s="3">
        <v>15</v>
      </c>
      <c r="C7" s="3" t="str">
        <f>_xlfn.XLOOKUP(B7,dospělí!$A$1:$A$48,dospělí!$C$1:$C$48,)</f>
        <v>Budínová</v>
      </c>
      <c r="D7" s="3" t="str">
        <f>_xlfn.XLOOKUP($B7,dospělí!$A$1:$A$48,dospělí!$B$1:$B$48)</f>
        <v>Jana</v>
      </c>
      <c r="E7" s="3">
        <f>_xlfn.XLOOKUP($B7,dospělí!$A$1:$A$48,dospělí!$F$1:$F$48)</f>
        <v>1975</v>
      </c>
      <c r="F7" s="3" t="str">
        <f>_xlfn.XLOOKUP($B7,dospělí!$A$1:$A$48,dospělí!$D$1:$D$48)</f>
        <v>žena</v>
      </c>
      <c r="G7" s="9">
        <v>2.2222222222222223E-2</v>
      </c>
      <c r="H7" s="5"/>
    </row>
    <row r="8" spans="1:8" x14ac:dyDescent="0.35">
      <c r="A8" s="2">
        <v>7</v>
      </c>
      <c r="B8" s="3">
        <v>22</v>
      </c>
      <c r="C8" s="3" t="str">
        <f>_xlfn.XLOOKUP(B8,dospělí!$A$1:$A$48,dospělí!$C$1:$C$48,)</f>
        <v>Malíková</v>
      </c>
      <c r="D8" s="3" t="str">
        <f>_xlfn.XLOOKUP($B8,dospělí!$A$1:$A$48,dospělí!$B$1:$B$48)</f>
        <v>Petra</v>
      </c>
      <c r="E8" s="3">
        <f>_xlfn.XLOOKUP($B8,dospělí!$A$1:$A$48,dospělí!$F$1:$F$48)</f>
        <v>1976</v>
      </c>
      <c r="F8" s="3" t="str">
        <f>_xlfn.XLOOKUP($B8,dospělí!$A$1:$A$48,dospělí!$D$1:$D$48)</f>
        <v>žena</v>
      </c>
      <c r="G8" s="9">
        <v>2.2326388888888885E-2</v>
      </c>
      <c r="H8" s="5"/>
    </row>
    <row r="9" spans="1:8" x14ac:dyDescent="0.35">
      <c r="A9" s="2">
        <v>8</v>
      </c>
      <c r="B9" s="3">
        <v>11</v>
      </c>
      <c r="C9" s="3" t="str">
        <f>_xlfn.XLOOKUP(B9,dospělí!$A$1:$A$48,dospělí!$C$1:$C$48,)</f>
        <v>Neuwirthová</v>
      </c>
      <c r="D9" s="3" t="str">
        <f>_xlfn.XLOOKUP($B9,dospělí!$A$1:$A$48,dospělí!$B$1:$B$48)</f>
        <v>Milena</v>
      </c>
      <c r="E9" s="3">
        <f>_xlfn.XLOOKUP($B9,dospělí!$A$1:$A$48,dospělí!$F$1:$F$48)</f>
        <v>1972</v>
      </c>
      <c r="F9" s="3" t="str">
        <f>_xlfn.XLOOKUP($B9,dospělí!$A$1:$A$48,dospělí!$D$1:$D$48)</f>
        <v>žena</v>
      </c>
      <c r="G9" s="9">
        <v>2.2569444444444444E-2</v>
      </c>
      <c r="H9" s="5"/>
    </row>
    <row r="10" spans="1:8" x14ac:dyDescent="0.35">
      <c r="A10" s="2">
        <v>9</v>
      </c>
      <c r="B10" s="3">
        <v>26</v>
      </c>
      <c r="C10" s="3" t="str">
        <f>_xlfn.XLOOKUP(B10,dospělí!$A$1:$A$48,dospělí!$C$1:$C$48,)</f>
        <v>Voborná</v>
      </c>
      <c r="D10" s="3" t="str">
        <f>_xlfn.XLOOKUP($B10,dospělí!$A$1:$A$48,dospělí!$B$1:$B$48)</f>
        <v>Martina</v>
      </c>
      <c r="E10" s="3">
        <f>_xlfn.XLOOKUP($B10,dospělí!$A$1:$A$48,dospělí!$F$1:$F$48)</f>
        <v>1984</v>
      </c>
      <c r="F10" s="3" t="str">
        <f>_xlfn.XLOOKUP($B10,dospělí!$A$1:$A$48,dospělí!$D$1:$D$48)</f>
        <v>žena</v>
      </c>
      <c r="G10" s="9">
        <v>2.1990740740740741E-2</v>
      </c>
      <c r="H10" s="5"/>
    </row>
    <row r="11" spans="1:8" x14ac:dyDescent="0.35">
      <c r="A11" s="2">
        <v>10</v>
      </c>
      <c r="B11" s="3">
        <v>39</v>
      </c>
      <c r="C11" s="3" t="str">
        <f>_xlfn.XLOOKUP(B11,dospělí!$A$1:$A$48,dospělí!$C$1:$C$48,)</f>
        <v>Bachratá</v>
      </c>
      <c r="D11" s="3" t="str">
        <f>_xlfn.XLOOKUP($B11,dospělí!$A$1:$A$48,dospělí!$B$1:$B$48)</f>
        <v>Michaela</v>
      </c>
      <c r="E11" s="3">
        <f>_xlfn.XLOOKUP($B11,dospělí!$A$1:$A$48,dospělí!$F$1:$F$48)</f>
        <v>1996</v>
      </c>
      <c r="F11" s="3" t="str">
        <f>_xlfn.XLOOKUP($B11,dospělí!$A$1:$A$48,dospělí!$D$1:$D$48)</f>
        <v>žena</v>
      </c>
      <c r="G11" s="9">
        <v>2.3032407407407404E-2</v>
      </c>
      <c r="H11" s="5"/>
    </row>
    <row r="12" spans="1:8" x14ac:dyDescent="0.35">
      <c r="A12" s="2">
        <v>11</v>
      </c>
      <c r="B12" s="3">
        <v>3</v>
      </c>
      <c r="C12" s="3" t="str">
        <f>_xlfn.XLOOKUP(B12,dospělí!$A$1:$A$48,dospělí!$C$1:$C$48,)</f>
        <v>Papoušková</v>
      </c>
      <c r="D12" s="3" t="str">
        <f>_xlfn.XLOOKUP($B12,dospělí!$A$1:$A$48,dospělí!$B$1:$B$48)</f>
        <v>Kateřina</v>
      </c>
      <c r="E12" s="3">
        <f>_xlfn.XLOOKUP($B12,dospělí!$A$1:$A$48,dospělí!$F$1:$F$48)</f>
        <v>1983</v>
      </c>
      <c r="F12" s="3" t="str">
        <f>_xlfn.XLOOKUP($B12,dospělí!$A$1:$A$48,dospělí!$D$1:$D$48)</f>
        <v>žena</v>
      </c>
      <c r="G12" s="9">
        <v>2.3703703703703703E-2</v>
      </c>
      <c r="H12" s="5"/>
    </row>
    <row r="13" spans="1:8" x14ac:dyDescent="0.35">
      <c r="A13" s="2">
        <v>12</v>
      </c>
      <c r="B13" s="3">
        <v>32</v>
      </c>
      <c r="C13" s="3" t="str">
        <f>_xlfn.XLOOKUP(B13,dospělí!$A$1:$A$48,dospělí!$C$1:$C$48,)</f>
        <v>Lachová</v>
      </c>
      <c r="D13" s="3" t="str">
        <f>_xlfn.XLOOKUP($B13,dospělí!$A$1:$A$48,dospělí!$B$1:$B$48)</f>
        <v>Petra</v>
      </c>
      <c r="E13" s="3">
        <f>_xlfn.XLOOKUP($B13,dospělí!$A$1:$A$48,dospělí!$F$1:$F$48)</f>
        <v>1990</v>
      </c>
      <c r="F13" s="3" t="str">
        <f>_xlfn.XLOOKUP($B13,dospělí!$A$1:$A$48,dospělí!$D$1:$D$48)</f>
        <v>žena</v>
      </c>
      <c r="G13" s="9">
        <v>2.5439814814814814E-2</v>
      </c>
      <c r="H13" s="5"/>
    </row>
    <row r="14" spans="1:8" x14ac:dyDescent="0.35">
      <c r="A14" s="2">
        <v>13</v>
      </c>
      <c r="B14" s="3">
        <v>4</v>
      </c>
      <c r="C14" s="3" t="str">
        <f>_xlfn.XLOOKUP(B14,dospělí!$A$1:$A$48,dospělí!$C$1:$C$48,)</f>
        <v>Davidová</v>
      </c>
      <c r="D14" s="3" t="str">
        <f>_xlfn.XLOOKUP($B14,dospělí!$A$1:$A$48,dospělí!$B$1:$B$48)</f>
        <v>Alena</v>
      </c>
      <c r="E14" s="3">
        <f>_xlfn.XLOOKUP($B14,dospělí!$A$1:$A$48,dospělí!$F$1:$F$48)</f>
        <v>1986</v>
      </c>
      <c r="F14" s="3" t="str">
        <f>_xlfn.XLOOKUP($B14,dospělí!$A$1:$A$48,dospělí!$D$1:$D$48)</f>
        <v>žena</v>
      </c>
      <c r="G14" s="9">
        <v>2.6087962962962966E-2</v>
      </c>
      <c r="H14" s="5"/>
    </row>
    <row r="15" spans="1:8" x14ac:dyDescent="0.35">
      <c r="A15" s="2">
        <v>14</v>
      </c>
      <c r="B15" s="3">
        <v>25</v>
      </c>
      <c r="C15" s="3" t="str">
        <f>_xlfn.XLOOKUP(B15,dospělí!$A$1:$A$48,dospělí!$C$1:$C$48,)</f>
        <v>Benešovská</v>
      </c>
      <c r="D15" s="3" t="str">
        <f>_xlfn.XLOOKUP($B15,dospělí!$A$1:$A$48,dospělí!$B$1:$B$48)</f>
        <v>Tamara</v>
      </c>
      <c r="E15" s="3">
        <f>_xlfn.XLOOKUP($B15,dospělí!$A$1:$A$48,dospělí!$F$1:$F$48)</f>
        <v>1964</v>
      </c>
      <c r="F15" s="3" t="str">
        <f>_xlfn.XLOOKUP($B15,dospělí!$A$1:$A$48,dospělí!$D$1:$D$48)</f>
        <v>žena</v>
      </c>
      <c r="G15" s="9">
        <v>2.6469907407407411E-2</v>
      </c>
      <c r="H15" s="5"/>
    </row>
    <row r="16" spans="1:8" x14ac:dyDescent="0.35">
      <c r="A16" s="2">
        <v>15</v>
      </c>
      <c r="B16" s="3">
        <v>1</v>
      </c>
      <c r="C16" s="3" t="str">
        <f>_xlfn.XLOOKUP(B16,dospělí!$A$1:$A$48,dospělí!$C$1:$C$48,)</f>
        <v>Petláková</v>
      </c>
      <c r="D16" s="3" t="str">
        <f>_xlfn.XLOOKUP($B16,dospělí!$A$1:$A$48,dospělí!$B$1:$B$48)</f>
        <v>Eliška</v>
      </c>
      <c r="E16" s="3">
        <f>_xlfn.XLOOKUP($B16,dospělí!$A$1:$A$48,dospělí!$F$1:$F$48)</f>
        <v>2006</v>
      </c>
      <c r="F16" s="3" t="str">
        <f>_xlfn.XLOOKUP($B16,dospělí!$A$1:$A$48,dospělí!$D$1:$D$48)</f>
        <v>žena</v>
      </c>
      <c r="G16" s="9">
        <v>2.7256944444444445E-2</v>
      </c>
      <c r="H16" s="5"/>
    </row>
    <row r="17" spans="1:8" x14ac:dyDescent="0.35">
      <c r="A17" s="2">
        <v>16</v>
      </c>
      <c r="B17" s="3"/>
      <c r="C17" s="3"/>
      <c r="D17" s="3"/>
      <c r="E17" s="3"/>
      <c r="F17" s="3"/>
      <c r="G17" s="9"/>
      <c r="H17" s="5"/>
    </row>
    <row r="18" spans="1:8" x14ac:dyDescent="0.35">
      <c r="A18" s="2">
        <v>17</v>
      </c>
      <c r="B18" s="3"/>
      <c r="C18" s="3"/>
      <c r="D18" s="3"/>
      <c r="E18" s="3"/>
      <c r="F18" s="3"/>
      <c r="G18" s="9"/>
      <c r="H18" s="5"/>
    </row>
    <row r="19" spans="1:8" x14ac:dyDescent="0.35">
      <c r="A19" s="2">
        <v>18</v>
      </c>
      <c r="B19" s="3"/>
      <c r="C19" s="3"/>
      <c r="D19" s="3"/>
      <c r="E19" s="3"/>
      <c r="F19" s="3"/>
      <c r="G19" s="9"/>
      <c r="H19" s="5"/>
    </row>
    <row r="20" spans="1:8" x14ac:dyDescent="0.35">
      <c r="A20" s="2">
        <v>19</v>
      </c>
      <c r="B20" s="3"/>
      <c r="C20" s="3"/>
      <c r="D20" s="3"/>
      <c r="E20" s="3"/>
      <c r="F20" s="3"/>
      <c r="G20" s="9"/>
      <c r="H20" s="5"/>
    </row>
    <row r="21" spans="1:8" x14ac:dyDescent="0.35">
      <c r="A21" s="2">
        <v>20</v>
      </c>
      <c r="B21" s="3"/>
      <c r="C21" s="3"/>
      <c r="D21" s="3"/>
      <c r="E21" s="3"/>
      <c r="F21" s="3"/>
      <c r="G21" s="9"/>
      <c r="H21" s="5"/>
    </row>
    <row r="22" spans="1:8" x14ac:dyDescent="0.35">
      <c r="A22" s="2">
        <v>21</v>
      </c>
      <c r="B22" s="3"/>
      <c r="C22" s="3"/>
      <c r="D22" s="3"/>
      <c r="E22" s="3"/>
      <c r="F22" s="3"/>
      <c r="G22" s="9"/>
      <c r="H22" s="5"/>
    </row>
    <row r="23" spans="1:8" x14ac:dyDescent="0.35">
      <c r="A23" s="2">
        <v>22</v>
      </c>
      <c r="B23" s="3"/>
      <c r="C23" s="3"/>
      <c r="D23" s="3"/>
      <c r="E23" s="3"/>
      <c r="F23" s="3"/>
      <c r="G23" s="9"/>
      <c r="H23" s="5"/>
    </row>
    <row r="24" spans="1:8" x14ac:dyDescent="0.35">
      <c r="A24" s="2">
        <v>23</v>
      </c>
      <c r="B24" s="3"/>
      <c r="C24" s="3"/>
      <c r="D24" s="3"/>
      <c r="E24" s="3"/>
      <c r="F24" s="3"/>
      <c r="G24" s="9"/>
      <c r="H24" s="5"/>
    </row>
    <row r="25" spans="1:8" x14ac:dyDescent="0.35">
      <c r="A25" s="2">
        <v>24</v>
      </c>
      <c r="B25" s="3"/>
      <c r="C25" s="3"/>
      <c r="D25" s="3"/>
      <c r="E25" s="3"/>
      <c r="F25" s="3"/>
      <c r="G25" s="9"/>
      <c r="H25" s="5"/>
    </row>
    <row r="26" spans="1:8" x14ac:dyDescent="0.35">
      <c r="A26" s="2">
        <v>25</v>
      </c>
      <c r="B26" s="3"/>
      <c r="C26" s="3"/>
      <c r="D26" s="3"/>
      <c r="E26" s="3"/>
      <c r="F26" s="3"/>
      <c r="G26" s="9"/>
      <c r="H26" s="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abSelected="1" workbookViewId="0">
      <selection activeCell="C5" sqref="C5:F5"/>
    </sheetView>
  </sheetViews>
  <sheetFormatPr defaultRowHeight="14.5" x14ac:dyDescent="0.35"/>
  <cols>
    <col min="1" max="1" width="8.7265625" style="1"/>
    <col min="3" max="3" width="10.179687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33</v>
      </c>
      <c r="C2" s="3" t="str">
        <f>_xlfn.XLOOKUP(B2,děti!$A$1:$A$38,děti!$C$1:$C$38,)</f>
        <v>Pošvanc</v>
      </c>
      <c r="D2" s="3" t="str">
        <f>_xlfn.XLOOKUP($B2,děti!$A$1:$A$38,děti!$B$1:$B$38)</f>
        <v>Patrik</v>
      </c>
      <c r="E2" s="3">
        <f>_xlfn.XLOOKUP($B2,děti!$A$1:$A$38,děti!$F$1:$F$38)</f>
        <v>2011</v>
      </c>
      <c r="F2" s="3" t="str">
        <f>_xlfn.XLOOKUP($B2,děti!$A$1:$A$38,děti!$D$1:$D$38)</f>
        <v>muž</v>
      </c>
    </row>
    <row r="3" spans="1:6" x14ac:dyDescent="0.35">
      <c r="A3" s="2">
        <v>2</v>
      </c>
      <c r="B3" s="3">
        <v>34</v>
      </c>
      <c r="C3" s="3" t="str">
        <f>_xlfn.XLOOKUP(B3,děti!$A$1:$A$38,děti!$C$1:$C$38,)</f>
        <v>Pláněk</v>
      </c>
      <c r="D3" s="3" t="str">
        <f>_xlfn.XLOOKUP($B3,děti!$A$1:$A$38,děti!$B$1:$B$38)</f>
        <v>Ondřej</v>
      </c>
      <c r="E3" s="3">
        <f>_xlfn.XLOOKUP($B3,děti!$A$1:$A$38,děti!$F$1:$F$38)</f>
        <v>2011</v>
      </c>
      <c r="F3" s="3" t="str">
        <f>_xlfn.XLOOKUP($B3,děti!$A$1:$A$38,děti!$D$1:$D$38)</f>
        <v>muž</v>
      </c>
    </row>
    <row r="4" spans="1:6" x14ac:dyDescent="0.35">
      <c r="A4" s="2">
        <v>3</v>
      </c>
      <c r="B4" s="3">
        <v>32</v>
      </c>
      <c r="C4" s="3" t="str">
        <f>_xlfn.XLOOKUP(B4,děti!$A$1:$A$38,děti!$C$1:$C$38,)</f>
        <v>Jelínek</v>
      </c>
      <c r="D4" s="3" t="str">
        <f>_xlfn.XLOOKUP($B4,děti!$A$1:$A$38,děti!$B$1:$B$38)</f>
        <v>Dominik</v>
      </c>
      <c r="E4" s="3">
        <f>_xlfn.XLOOKUP($B4,děti!$A$1:$A$38,děti!$F$1:$F$38)</f>
        <v>2012</v>
      </c>
      <c r="F4" s="3" t="str">
        <f>_xlfn.XLOOKUP($B4,děti!$A$1:$A$38,děti!$D$1:$D$38)</f>
        <v>muž</v>
      </c>
    </row>
    <row r="5" spans="1:6" x14ac:dyDescent="0.35">
      <c r="A5" s="2">
        <v>4</v>
      </c>
      <c r="B5" s="3"/>
      <c r="C5" s="3"/>
      <c r="D5" s="3"/>
      <c r="E5" s="3"/>
      <c r="F5" s="3"/>
    </row>
    <row r="6" spans="1:6" x14ac:dyDescent="0.35">
      <c r="A6" s="2">
        <v>5</v>
      </c>
      <c r="B6" s="3"/>
      <c r="C6" s="3"/>
      <c r="D6" s="3"/>
      <c r="E6" s="3"/>
      <c r="F6" s="3"/>
    </row>
    <row r="7" spans="1:6" x14ac:dyDescent="0.35">
      <c r="A7" s="2">
        <v>6</v>
      </c>
      <c r="B7" s="3"/>
      <c r="C7" s="3"/>
      <c r="D7" s="3"/>
      <c r="E7" s="3"/>
      <c r="F7" s="3"/>
    </row>
    <row r="8" spans="1:6" x14ac:dyDescent="0.35">
      <c r="A8" s="2">
        <v>7</v>
      </c>
      <c r="B8" s="3"/>
      <c r="C8" s="3"/>
      <c r="D8" s="3"/>
      <c r="E8" s="3"/>
      <c r="F8" s="3"/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selection activeCell="B4" sqref="B4:F5"/>
    </sheetView>
  </sheetViews>
  <sheetFormatPr defaultRowHeight="14.5" x14ac:dyDescent="0.35"/>
  <cols>
    <col min="1" max="1" width="9.1796875" style="1"/>
    <col min="3" max="3" width="10.4531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19</v>
      </c>
      <c r="C2" s="3" t="str">
        <f>_xlfn.XLOOKUP(B2,děti!$A$1:$A$38,děti!$C$1:$C$38,)</f>
        <v>Freyová</v>
      </c>
      <c r="D2" s="3" t="str">
        <f>_xlfn.XLOOKUP($B2,děti!$A$1:$A$38,děti!$B$1:$B$38)</f>
        <v>Alena</v>
      </c>
      <c r="E2" s="3">
        <f>_xlfn.XLOOKUP($B2,děti!$A$1:$A$38,děti!$F$1:$F$38)</f>
        <v>2008</v>
      </c>
      <c r="F2" s="3" t="str">
        <f>_xlfn.XLOOKUP($B2,děti!$A$1:$A$38,děti!$D$1:$D$38)</f>
        <v>žena</v>
      </c>
    </row>
    <row r="3" spans="1:6" x14ac:dyDescent="0.35">
      <c r="A3" s="2">
        <v>2</v>
      </c>
      <c r="B3" s="3">
        <v>18</v>
      </c>
      <c r="C3" s="3" t="str">
        <f>_xlfn.XLOOKUP(B3,děti!$A$1:$A$38,děti!$C$1:$C$38,)</f>
        <v>Freyová</v>
      </c>
      <c r="D3" s="3" t="str">
        <f>_xlfn.XLOOKUP($B3,děti!$A$1:$A$38,děti!$B$1:$B$38)</f>
        <v>Eva</v>
      </c>
      <c r="E3" s="3">
        <f>_xlfn.XLOOKUP($B3,děti!$A$1:$A$38,děti!$F$1:$F$38)</f>
        <v>2009</v>
      </c>
      <c r="F3" s="3" t="str">
        <f>_xlfn.XLOOKUP($B3,děti!$A$1:$A$38,děti!$D$1:$D$38)</f>
        <v>žena</v>
      </c>
    </row>
    <row r="4" spans="1:6" x14ac:dyDescent="0.35">
      <c r="A4" s="2">
        <v>3</v>
      </c>
      <c r="B4" s="3"/>
      <c r="C4" s="3"/>
      <c r="D4" s="3"/>
      <c r="E4" s="3"/>
      <c r="F4" s="3"/>
    </row>
    <row r="5" spans="1:6" x14ac:dyDescent="0.35">
      <c r="A5" s="2">
        <v>4</v>
      </c>
      <c r="B5" s="3"/>
      <c r="C5" s="3"/>
      <c r="D5" s="3"/>
      <c r="E5" s="3"/>
      <c r="F5" s="3"/>
    </row>
    <row r="6" spans="1:6" x14ac:dyDescent="0.35">
      <c r="A6" s="2">
        <v>5</v>
      </c>
      <c r="B6" s="3"/>
      <c r="C6" s="3"/>
      <c r="D6" s="3"/>
      <c r="E6" s="3"/>
      <c r="F6" s="3"/>
    </row>
    <row r="7" spans="1:6" x14ac:dyDescent="0.35">
      <c r="A7" s="2">
        <v>6</v>
      </c>
      <c r="B7" s="3"/>
      <c r="C7" s="3"/>
      <c r="D7" s="3"/>
      <c r="E7" s="3"/>
      <c r="F7" s="3"/>
    </row>
    <row r="8" spans="1:6" x14ac:dyDescent="0.35">
      <c r="A8" s="2">
        <v>7</v>
      </c>
      <c r="B8" s="3"/>
      <c r="C8" s="3"/>
      <c r="D8" s="3"/>
      <c r="E8" s="3"/>
      <c r="F8" s="3"/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workbookViewId="0">
      <selection activeCell="F9" sqref="B9:F9"/>
    </sheetView>
  </sheetViews>
  <sheetFormatPr defaultRowHeight="14.5" x14ac:dyDescent="0.35"/>
  <cols>
    <col min="1" max="1" width="9.1796875" style="1"/>
    <col min="3" max="3" width="10.4531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14</v>
      </c>
      <c r="C2" s="3" t="str">
        <f>_xlfn.XLOOKUP(B2,děti!$A$1:$A$38,děti!$C$1:$C$38,)</f>
        <v>Štrombach</v>
      </c>
      <c r="D2" s="3" t="str">
        <f>_xlfn.XLOOKUP($B2,děti!$A$1:$A$38,děti!$B$1:$B$38)</f>
        <v>Matěj</v>
      </c>
      <c r="E2" s="3">
        <f>_xlfn.XLOOKUP($B2,děti!$A$1:$A$38,děti!$F$1:$F$38)</f>
        <v>2013</v>
      </c>
      <c r="F2" s="3" t="str">
        <f>_xlfn.XLOOKUP($B2,děti!$A$1:$A$38,děti!$D$1:$D$38)</f>
        <v>muž</v>
      </c>
    </row>
    <row r="3" spans="1:6" x14ac:dyDescent="0.35">
      <c r="A3" s="2">
        <v>2</v>
      </c>
      <c r="B3" s="3">
        <v>13</v>
      </c>
      <c r="C3" s="3" t="str">
        <f>_xlfn.XLOOKUP(B3,děti!$A$1:$A$38,děti!$C$1:$C$38,)</f>
        <v>David</v>
      </c>
      <c r="D3" s="3" t="str">
        <f>_xlfn.XLOOKUP($B3,děti!$A$1:$A$38,děti!$B$1:$B$38)</f>
        <v>Štěpán</v>
      </c>
      <c r="E3" s="3">
        <f>_xlfn.XLOOKUP($B3,děti!$A$1:$A$38,děti!$F$1:$F$38)</f>
        <v>2013</v>
      </c>
      <c r="F3" s="3" t="str">
        <f>_xlfn.XLOOKUP($B3,děti!$A$1:$A$38,děti!$D$1:$D$38)</f>
        <v>muž</v>
      </c>
    </row>
    <row r="4" spans="1:6" x14ac:dyDescent="0.35">
      <c r="A4" s="2">
        <v>3</v>
      </c>
      <c r="B4" s="3">
        <v>12</v>
      </c>
      <c r="C4" s="3" t="str">
        <f>_xlfn.XLOOKUP(B4,děti!$A$1:$A$38,děti!$C$1:$C$38,)</f>
        <v>Kůra</v>
      </c>
      <c r="D4" s="3" t="str">
        <f>_xlfn.XLOOKUP($B4,děti!$A$1:$A$38,děti!$B$1:$B$38)</f>
        <v>Vojtěch</v>
      </c>
      <c r="E4" s="3">
        <f>_xlfn.XLOOKUP($B4,děti!$A$1:$A$38,děti!$F$1:$F$38)</f>
        <v>2013</v>
      </c>
      <c r="F4" s="3" t="str">
        <f>_xlfn.XLOOKUP($B4,děti!$A$1:$A$38,děti!$D$1:$D$38)</f>
        <v>muž</v>
      </c>
    </row>
    <row r="5" spans="1:6" x14ac:dyDescent="0.35">
      <c r="A5" s="2">
        <v>4</v>
      </c>
      <c r="B5" s="3">
        <v>30</v>
      </c>
      <c r="C5" s="3" t="str">
        <f>_xlfn.XLOOKUP(B5,děti!$A$1:$A$38,děti!$C$1:$C$38,)</f>
        <v>Texl</v>
      </c>
      <c r="D5" s="3" t="str">
        <f>_xlfn.XLOOKUP($B5,děti!$A$1:$A$38,děti!$B$1:$B$38)</f>
        <v>Václav</v>
      </c>
      <c r="E5" s="3">
        <f>_xlfn.XLOOKUP($B5,děti!$A$1:$A$38,děti!$F$1:$F$38)</f>
        <v>2013</v>
      </c>
      <c r="F5" s="3" t="str">
        <f>_xlfn.XLOOKUP($B5,děti!$A$1:$A$38,děti!$D$1:$D$38)</f>
        <v>muž</v>
      </c>
    </row>
    <row r="6" spans="1:6" x14ac:dyDescent="0.35">
      <c r="A6" s="2">
        <v>5</v>
      </c>
      <c r="B6" s="3">
        <v>9</v>
      </c>
      <c r="C6" s="3" t="str">
        <f>_xlfn.XLOOKUP(B6,děti!$A$1:$A$38,děti!$C$1:$C$38,)</f>
        <v>Volinger</v>
      </c>
      <c r="D6" s="3" t="str">
        <f>_xlfn.XLOOKUP($B6,děti!$A$1:$A$38,děti!$B$1:$B$38)</f>
        <v>Viktor</v>
      </c>
      <c r="E6" s="3">
        <f>_xlfn.XLOOKUP($B6,děti!$A$1:$A$38,děti!$F$1:$F$38)</f>
        <v>2014</v>
      </c>
      <c r="F6" s="3" t="str">
        <f>_xlfn.XLOOKUP($B6,děti!$A$1:$A$38,děti!$D$1:$D$38)</f>
        <v>muž</v>
      </c>
    </row>
    <row r="7" spans="1:6" x14ac:dyDescent="0.35">
      <c r="A7" s="2">
        <v>6</v>
      </c>
      <c r="B7" s="3">
        <v>38</v>
      </c>
      <c r="C7" s="3" t="str">
        <f>_xlfn.XLOOKUP(B7,děti!$A$1:$A$38,děti!$C$1:$C$38,)</f>
        <v>Csanádi</v>
      </c>
      <c r="D7" s="3" t="str">
        <f>_xlfn.XLOOKUP($B7,děti!$A$1:$A$38,děti!$B$1:$B$38)</f>
        <v>Jakub</v>
      </c>
      <c r="E7" s="3">
        <f>_xlfn.XLOOKUP($B7,děti!$A$1:$A$38,děti!$F$1:$F$38)</f>
        <v>2013</v>
      </c>
      <c r="F7" s="3" t="str">
        <f>_xlfn.XLOOKUP($B7,děti!$A$1:$A$38,děti!$D$1:$D$38)</f>
        <v>muž</v>
      </c>
    </row>
    <row r="8" spans="1:6" x14ac:dyDescent="0.35">
      <c r="A8" s="2">
        <v>7</v>
      </c>
      <c r="B8" s="3">
        <v>29</v>
      </c>
      <c r="C8" s="3" t="str">
        <f>_xlfn.XLOOKUP(B8,děti!$A$1:$A$38,děti!$C$1:$C$38,)</f>
        <v>Svoboda</v>
      </c>
      <c r="D8" s="3" t="str">
        <f>_xlfn.XLOOKUP($B8,děti!$A$1:$A$38,děti!$B$1:$B$38)</f>
        <v>Jakub</v>
      </c>
      <c r="E8" s="3">
        <f>_xlfn.XLOOKUP($B8,děti!$A$1:$A$38,děti!$F$1:$F$38)</f>
        <v>2014</v>
      </c>
      <c r="F8" s="3" t="str">
        <f>_xlfn.XLOOKUP($B8,děti!$A$1:$A$38,děti!$D$1:$D$38)</f>
        <v>muž</v>
      </c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workbookViewId="0">
      <selection activeCell="D4" sqref="D4"/>
    </sheetView>
  </sheetViews>
  <sheetFormatPr defaultRowHeight="14.5" x14ac:dyDescent="0.35"/>
  <cols>
    <col min="1" max="1" width="9.1796875" style="1"/>
    <col min="3" max="3" width="11" bestFit="1" customWidth="1"/>
    <col min="4" max="4" width="14.4531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7</v>
      </c>
      <c r="C2" s="3" t="str">
        <f>_xlfn.XLOOKUP(B2,děti!$A$1:$A$38,děti!$C$1:$C$38,)</f>
        <v>Kroupová</v>
      </c>
      <c r="D2" s="3" t="str">
        <f>_xlfn.XLOOKUP($B2,děti!$A$1:$A$38,děti!$B$1:$B$38)</f>
        <v>Gabriela Emma</v>
      </c>
      <c r="E2" s="3">
        <f>_xlfn.XLOOKUP($B2,děti!$A$1:$A$38,děti!$F$1:$F$38)</f>
        <v>2014</v>
      </c>
      <c r="F2" s="3" t="str">
        <f>_xlfn.XLOOKUP($B2,děti!$A$1:$A$38,děti!$D$1:$D$38)</f>
        <v>žena</v>
      </c>
    </row>
    <row r="3" spans="1:6" x14ac:dyDescent="0.35">
      <c r="A3" s="2">
        <v>2</v>
      </c>
      <c r="B3" s="3">
        <v>11</v>
      </c>
      <c r="C3" s="3" t="str">
        <f>_xlfn.XLOOKUP(B3,děti!$A$1:$A$38,děti!$C$1:$C$38,)</f>
        <v>Puklová</v>
      </c>
      <c r="D3" s="3" t="str">
        <f>_xlfn.XLOOKUP($B3,děti!$A$1:$A$38,děti!$B$1:$B$38)</f>
        <v>Ema</v>
      </c>
      <c r="E3" s="3">
        <f>_xlfn.XLOOKUP($B3,děti!$A$1:$A$38,děti!$F$1:$F$38)</f>
        <v>2013</v>
      </c>
      <c r="F3" s="3" t="str">
        <f>_xlfn.XLOOKUP($B3,děti!$A$1:$A$38,děti!$D$1:$D$38)</f>
        <v>žena</v>
      </c>
    </row>
    <row r="4" spans="1:6" x14ac:dyDescent="0.35">
      <c r="A4" s="2">
        <v>3</v>
      </c>
      <c r="B4" s="3">
        <v>28</v>
      </c>
      <c r="C4" s="3" t="str">
        <f>_xlfn.XLOOKUP(B4,děti!$A$1:$A$38,děti!$C$1:$C$38,)</f>
        <v>Svobodová</v>
      </c>
      <c r="D4" s="3" t="str">
        <f>_xlfn.XLOOKUP($B4,děti!$A$1:$A$38,děti!$B$1:$B$38)</f>
        <v>Barbora</v>
      </c>
      <c r="E4" s="3">
        <f>_xlfn.XLOOKUP($B4,děti!$A$1:$A$38,děti!$F$1:$F$38)</f>
        <v>2014</v>
      </c>
      <c r="F4" s="3" t="str">
        <f>_xlfn.XLOOKUP($B4,děti!$A$1:$A$38,děti!$D$1:$D$38)</f>
        <v>žena</v>
      </c>
    </row>
    <row r="5" spans="1:6" x14ac:dyDescent="0.35">
      <c r="A5" s="2">
        <v>4</v>
      </c>
      <c r="B5" s="3">
        <v>10</v>
      </c>
      <c r="C5" s="3" t="str">
        <f>_xlfn.XLOOKUP(B5,děti!$A$1:$A$38,děti!$C$1:$C$38,)</f>
        <v>Žáková</v>
      </c>
      <c r="D5" s="3" t="str">
        <f>_xlfn.XLOOKUP($B5,děti!$A$1:$A$38,děti!$B$1:$B$38)</f>
        <v>Gabriela</v>
      </c>
      <c r="E5" s="3">
        <f>_xlfn.XLOOKUP($B5,děti!$A$1:$A$38,děti!$F$1:$F$38)</f>
        <v>2013</v>
      </c>
      <c r="F5" s="3" t="str">
        <f>_xlfn.XLOOKUP($B5,děti!$A$1:$A$38,děti!$D$1:$D$38)</f>
        <v>žena</v>
      </c>
    </row>
    <row r="6" spans="1:6" x14ac:dyDescent="0.35">
      <c r="A6" s="2">
        <v>5</v>
      </c>
      <c r="B6" s="3">
        <v>8</v>
      </c>
      <c r="C6" s="3" t="str">
        <f>_xlfn.XLOOKUP(B6,děti!$A$1:$A$38,děti!$C$1:$C$38,)</f>
        <v>Voborná</v>
      </c>
      <c r="D6" s="3" t="str">
        <f>_xlfn.XLOOKUP($B6,děti!$A$1:$A$38,děti!$B$1:$B$38)</f>
        <v>Agáta</v>
      </c>
      <c r="E6" s="3">
        <f>_xlfn.XLOOKUP($B6,děti!$A$1:$A$38,děti!$F$1:$F$38)</f>
        <v>2014</v>
      </c>
      <c r="F6" s="3" t="str">
        <f>_xlfn.XLOOKUP($B6,děti!$A$1:$A$38,děti!$D$1:$D$38)</f>
        <v>žena</v>
      </c>
    </row>
    <row r="7" spans="1:6" x14ac:dyDescent="0.35">
      <c r="A7" s="2">
        <v>6</v>
      </c>
      <c r="B7" s="3">
        <v>37</v>
      </c>
      <c r="C7" s="3" t="str">
        <f>_xlfn.XLOOKUP(B7,děti!$A$1:$A$38,děti!$C$1:$C$38,)</f>
        <v>Csanádiová</v>
      </c>
      <c r="D7" s="3" t="str">
        <f>_xlfn.XLOOKUP($B7,děti!$A$1:$A$38,děti!$B$1:$B$38)</f>
        <v>Tereza</v>
      </c>
      <c r="E7" s="3">
        <f>_xlfn.XLOOKUP($B7,děti!$A$1:$A$38,děti!$F$1:$F$38)</f>
        <v>2014</v>
      </c>
      <c r="F7" s="3" t="str">
        <f>_xlfn.XLOOKUP($B7,děti!$A$1:$A$38,děti!$D$1:$D$38)</f>
        <v>žena</v>
      </c>
    </row>
    <row r="8" spans="1:6" x14ac:dyDescent="0.35">
      <c r="A8" s="2">
        <v>7</v>
      </c>
      <c r="B8" s="3"/>
      <c r="C8" s="3"/>
      <c r="D8" s="3"/>
      <c r="E8" s="3"/>
      <c r="F8" s="3"/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B10" sqref="B10"/>
    </sheetView>
  </sheetViews>
  <sheetFormatPr defaultRowHeight="14.5" x14ac:dyDescent="0.35"/>
  <cols>
    <col min="1" max="1" width="9.1796875" style="1"/>
    <col min="3" max="3" width="11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6</v>
      </c>
      <c r="C2" s="3" t="str">
        <f>_xlfn.XLOOKUP(B2,děti!$A$1:$A$38,děti!$C$1:$C$38,)</f>
        <v>Štrombach</v>
      </c>
      <c r="D2" s="3" t="str">
        <f>_xlfn.XLOOKUP($B2,děti!$A$1:$A$38,děti!$B$1:$B$38)</f>
        <v>Sebastián</v>
      </c>
      <c r="E2" s="3">
        <f>_xlfn.XLOOKUP($B2,děti!$A$1:$A$38,děti!$F$1:$F$38)</f>
        <v>2015</v>
      </c>
      <c r="F2" s="3" t="str">
        <f>_xlfn.XLOOKUP($B2,děti!$A$1:$A$38,děti!$D$1:$D$38)</f>
        <v>muž</v>
      </c>
    </row>
    <row r="3" spans="1:6" x14ac:dyDescent="0.35">
      <c r="A3" s="2">
        <v>2</v>
      </c>
      <c r="B3" s="3">
        <v>4</v>
      </c>
      <c r="C3" s="3" t="str">
        <f>_xlfn.XLOOKUP(B3,děti!$A$1:$A$38,děti!$C$1:$C$38,)</f>
        <v>David</v>
      </c>
      <c r="D3" s="3" t="str">
        <f>_xlfn.XLOOKUP($B3,děti!$A$1:$A$38,děti!$B$1:$B$38)</f>
        <v>Matyáš</v>
      </c>
      <c r="E3" s="3">
        <f>_xlfn.XLOOKUP($B3,děti!$A$1:$A$38,děti!$F$1:$F$38)</f>
        <v>2015</v>
      </c>
      <c r="F3" s="3" t="str">
        <f>_xlfn.XLOOKUP($B3,děti!$A$1:$A$38,děti!$D$1:$D$38)</f>
        <v>muž</v>
      </c>
    </row>
    <row r="4" spans="1:6" x14ac:dyDescent="0.35">
      <c r="A4" s="2">
        <v>3</v>
      </c>
      <c r="B4" s="3">
        <v>36</v>
      </c>
      <c r="C4" s="3" t="str">
        <f>_xlfn.XLOOKUP(B4,děti!$A$1:$A$38,děti!$C$1:$C$38,)</f>
        <v>Piler</v>
      </c>
      <c r="D4" s="3" t="str">
        <f>_xlfn.XLOOKUP($B4,děti!$A$1:$A$38,děti!$B$1:$B$38)</f>
        <v>Kryštof</v>
      </c>
      <c r="E4" s="3">
        <f>_xlfn.XLOOKUP($B4,děti!$A$1:$A$38,děti!$F$1:$F$38)</f>
        <v>2016</v>
      </c>
      <c r="F4" s="3" t="str">
        <f>_xlfn.XLOOKUP($B4,děti!$A$1:$A$38,děti!$D$1:$D$38)</f>
        <v>muž</v>
      </c>
    </row>
    <row r="5" spans="1:6" x14ac:dyDescent="0.35">
      <c r="A5" s="2">
        <v>4</v>
      </c>
      <c r="B5" s="3">
        <v>27</v>
      </c>
      <c r="C5" s="3" t="str">
        <f>_xlfn.XLOOKUP(B5,děti!$A$1:$A$38,děti!$C$1:$C$38,)</f>
        <v>Vala</v>
      </c>
      <c r="D5" s="3" t="str">
        <f>_xlfn.XLOOKUP($B5,děti!$A$1:$A$38,děti!$B$1:$B$38)</f>
        <v>Robert</v>
      </c>
      <c r="E5" s="3">
        <f>_xlfn.XLOOKUP($B5,děti!$A$1:$A$38,děti!$F$1:$F$38)</f>
        <v>2015</v>
      </c>
      <c r="F5" s="3" t="str">
        <f>_xlfn.XLOOKUP($B5,děti!$A$1:$A$38,děti!$D$1:$D$38)</f>
        <v>muž</v>
      </c>
    </row>
    <row r="6" spans="1:6" x14ac:dyDescent="0.35">
      <c r="A6" s="2">
        <v>5</v>
      </c>
      <c r="B6" s="3">
        <v>24</v>
      </c>
      <c r="C6" s="3" t="str">
        <f>_xlfn.XLOOKUP(B6,děti!$A$1:$A$38,děti!$C$1:$C$38,)</f>
        <v>Svoboda</v>
      </c>
      <c r="D6" s="3" t="str">
        <f>_xlfn.XLOOKUP($B6,děti!$A$1:$A$38,děti!$B$1:$B$38)</f>
        <v>Patrik</v>
      </c>
      <c r="E6" s="3">
        <f>_xlfn.XLOOKUP($B6,děti!$A$1:$A$38,děti!$F$1:$F$38)</f>
        <v>2017</v>
      </c>
      <c r="F6" s="3" t="str">
        <f>_xlfn.XLOOKUP($B6,děti!$A$1:$A$38,děti!$D$1:$D$38)</f>
        <v>muž</v>
      </c>
    </row>
    <row r="7" spans="1:6" x14ac:dyDescent="0.35">
      <c r="A7" s="2">
        <v>6</v>
      </c>
      <c r="B7" s="3">
        <v>26</v>
      </c>
      <c r="C7" s="3" t="str">
        <f>_xlfn.XLOOKUP(B7,děti!$A$1:$A$38,děti!$C$1:$C$38,)</f>
        <v>Šinkovič</v>
      </c>
      <c r="D7" s="3" t="str">
        <f>_xlfn.XLOOKUP($B7,děti!$A$1:$A$38,děti!$B$1:$B$38)</f>
        <v>Jan</v>
      </c>
      <c r="E7" s="3">
        <f>_xlfn.XLOOKUP($B7,děti!$A$1:$A$38,děti!$F$1:$F$38)</f>
        <v>2016</v>
      </c>
      <c r="F7" s="3" t="str">
        <f>_xlfn.XLOOKUP($B7,děti!$A$1:$A$38,děti!$D$1:$D$38)</f>
        <v>muž</v>
      </c>
    </row>
    <row r="8" spans="1:6" x14ac:dyDescent="0.35">
      <c r="A8" s="2">
        <v>7</v>
      </c>
      <c r="B8" s="3">
        <v>21</v>
      </c>
      <c r="C8" s="3" t="str">
        <f>_xlfn.XLOOKUP(B8,děti!$A$1:$A$38,děti!$C$1:$C$38,)</f>
        <v>Texl</v>
      </c>
      <c r="D8" s="3" t="str">
        <f>_xlfn.XLOOKUP($B8,děti!$A$1:$A$38,děti!$B$1:$B$38)</f>
        <v>Mikuláš</v>
      </c>
      <c r="E8" s="3">
        <f>_xlfn.XLOOKUP($B8,děti!$A$1:$A$38,děti!$F$1:$F$38)</f>
        <v>2018</v>
      </c>
      <c r="F8" s="3" t="str">
        <f>_xlfn.XLOOKUP($B8,děti!$A$1:$A$38,děti!$D$1:$D$38)</f>
        <v>muž</v>
      </c>
    </row>
    <row r="9" spans="1:6" x14ac:dyDescent="0.35">
      <c r="A9" s="2">
        <v>8</v>
      </c>
      <c r="B9" s="3">
        <v>35</v>
      </c>
      <c r="C9" s="3" t="str">
        <f>_xlfn.XLOOKUP(B9,děti!$A$1:$A$38,děti!$C$1:$C$38,)</f>
        <v>Piler</v>
      </c>
      <c r="D9" s="3" t="str">
        <f>_xlfn.XLOOKUP($B9,děti!$A$1:$A$38,děti!$B$1:$B$38)</f>
        <v>Jonáš</v>
      </c>
      <c r="E9" s="3">
        <f>_xlfn.XLOOKUP($B9,děti!$A$1:$A$38,děti!$F$1:$F$38)</f>
        <v>2020</v>
      </c>
      <c r="F9" s="3" t="str">
        <f>_xlfn.XLOOKUP($B9,děti!$A$1:$A$38,děti!$D$1:$D$38)</f>
        <v>muž</v>
      </c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workbookViewId="0">
      <selection activeCell="B9" sqref="B9"/>
    </sheetView>
  </sheetViews>
  <sheetFormatPr defaultRowHeight="14.5" x14ac:dyDescent="0.35"/>
  <cols>
    <col min="1" max="1" width="9.1796875" style="1"/>
    <col min="3" max="3" width="10.72656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5</v>
      </c>
      <c r="C2" s="3" t="str">
        <f>_xlfn.XLOOKUP(B2,děti!$A$1:$A$38,děti!$C$1:$C$38,)</f>
        <v>Voborná</v>
      </c>
      <c r="D2" s="3" t="str">
        <f>_xlfn.XLOOKUP($B2,děti!$A$1:$A$38,děti!$B$1:$B$38)</f>
        <v>Julie</v>
      </c>
      <c r="E2" s="3">
        <f>_xlfn.XLOOKUP($B2,děti!$A$1:$A$38,děti!$F$1:$F$38)</f>
        <v>2015</v>
      </c>
      <c r="F2" s="3" t="str">
        <f>_xlfn.XLOOKUP($B2,děti!$A$1:$A$38,děti!$D$1:$D$38)</f>
        <v>žena</v>
      </c>
    </row>
    <row r="3" spans="1:6" x14ac:dyDescent="0.35">
      <c r="A3" s="2">
        <v>2</v>
      </c>
      <c r="B3" s="3">
        <v>2</v>
      </c>
      <c r="C3" s="3" t="str">
        <f>_xlfn.XLOOKUP(B3,děti!$A$1:$A$38,děti!$C$1:$C$38,)</f>
        <v>Hanzalová</v>
      </c>
      <c r="D3" s="3" t="str">
        <f>_xlfn.XLOOKUP($B3,děti!$A$1:$A$38,děti!$B$1:$B$38)</f>
        <v>Veronika</v>
      </c>
      <c r="E3" s="3">
        <f>_xlfn.XLOOKUP($B3,děti!$A$1:$A$38,děti!$F$1:$F$38)</f>
        <v>2017</v>
      </c>
      <c r="F3" s="3" t="str">
        <f>_xlfn.XLOOKUP($B3,děti!$A$1:$A$38,děti!$D$1:$D$38)</f>
        <v>žena</v>
      </c>
    </row>
    <row r="4" spans="1:6" x14ac:dyDescent="0.35">
      <c r="A4" s="2">
        <v>3</v>
      </c>
      <c r="B4" s="3">
        <v>3</v>
      </c>
      <c r="C4" s="3" t="str">
        <f>_xlfn.XLOOKUP(B4,děti!$A$1:$A$38,děti!$C$1:$C$38,)</f>
        <v>Seitl</v>
      </c>
      <c r="D4" s="3" t="str">
        <f>_xlfn.XLOOKUP($B4,děti!$A$1:$A$38,děti!$B$1:$B$38)</f>
        <v>Valerie</v>
      </c>
      <c r="E4" s="3">
        <f>_xlfn.XLOOKUP($B4,děti!$A$1:$A$38,děti!$F$1:$F$38)</f>
        <v>2017</v>
      </c>
      <c r="F4" s="3" t="str">
        <f>_xlfn.XLOOKUP($B4,děti!$A$1:$A$38,děti!$D$1:$D$38)</f>
        <v>žena</v>
      </c>
    </row>
    <row r="5" spans="1:6" x14ac:dyDescent="0.35">
      <c r="A5" s="2">
        <v>4</v>
      </c>
      <c r="B5" s="3">
        <v>23</v>
      </c>
      <c r="C5" s="3" t="str">
        <f>_xlfn.XLOOKUP(B5,děti!$A$1:$A$38,děti!$C$1:$C$38,)</f>
        <v>Valová</v>
      </c>
      <c r="D5" s="3" t="str">
        <f>_xlfn.XLOOKUP($B5,děti!$A$1:$A$38,děti!$B$1:$B$38)</f>
        <v>Jana</v>
      </c>
      <c r="E5" s="3">
        <f>_xlfn.XLOOKUP($B5,děti!$A$1:$A$38,děti!$F$1:$F$38)</f>
        <v>2017</v>
      </c>
      <c r="F5" s="3" t="str">
        <f>_xlfn.XLOOKUP($B5,děti!$A$1:$A$38,děti!$D$1:$D$38)</f>
        <v>žena</v>
      </c>
    </row>
    <row r="6" spans="1:6" x14ac:dyDescent="0.35">
      <c r="A6" s="2">
        <v>5</v>
      </c>
      <c r="B6" s="3">
        <v>22</v>
      </c>
      <c r="C6" s="3" t="str">
        <f>_xlfn.XLOOKUP(B6,děti!$A$1:$A$38,děti!$C$1:$C$38,)</f>
        <v>Svobodová</v>
      </c>
      <c r="D6" s="3" t="str">
        <f>_xlfn.XLOOKUP($B6,děti!$A$1:$A$38,děti!$B$1:$B$38)</f>
        <v>Michaela</v>
      </c>
      <c r="E6" s="3">
        <f>_xlfn.XLOOKUP($B6,děti!$A$1:$A$38,děti!$F$1:$F$38)</f>
        <v>2017</v>
      </c>
      <c r="F6" s="3" t="str">
        <f>_xlfn.XLOOKUP($B6,děti!$A$1:$A$38,děti!$D$1:$D$38)</f>
        <v>žena</v>
      </c>
    </row>
    <row r="7" spans="1:6" x14ac:dyDescent="0.35">
      <c r="A7" s="2">
        <v>6</v>
      </c>
      <c r="B7" s="3">
        <v>25</v>
      </c>
      <c r="C7" s="3" t="str">
        <f>_xlfn.XLOOKUP(B7,děti!$A$1:$A$38,děti!$C$1:$C$38,)</f>
        <v>Jelínková</v>
      </c>
      <c r="D7" s="3" t="str">
        <f>_xlfn.XLOOKUP($B7,děti!$A$1:$A$38,děti!$B$1:$B$38)</f>
        <v>Veronika</v>
      </c>
      <c r="E7" s="3">
        <f>_xlfn.XLOOKUP($B7,děti!$A$1:$A$38,děti!$F$1:$F$38)</f>
        <v>2016</v>
      </c>
      <c r="F7" s="3" t="str">
        <f>_xlfn.XLOOKUP($B7,děti!$A$1:$A$38,děti!$D$1:$D$38)</f>
        <v>žena</v>
      </c>
    </row>
    <row r="8" spans="1:6" x14ac:dyDescent="0.35">
      <c r="A8" s="2">
        <v>7</v>
      </c>
      <c r="B8" s="3">
        <v>1</v>
      </c>
      <c r="C8" s="3" t="str">
        <f>_xlfn.XLOOKUP(B8,děti!$A$1:$A$38,děti!$C$1:$C$38,)</f>
        <v>Stehlíková</v>
      </c>
      <c r="D8" s="3" t="str">
        <f>_xlfn.XLOOKUP($B8,děti!$A$1:$A$38,děti!$B$1:$B$38)</f>
        <v>Kristýnka</v>
      </c>
      <c r="E8" s="3">
        <f>_xlfn.XLOOKUP($B8,děti!$A$1:$A$38,děti!$F$1:$F$38)</f>
        <v>2017</v>
      </c>
      <c r="F8" s="3" t="str">
        <f>_xlfn.XLOOKUP($B8,děti!$A$1:$A$38,děti!$D$1:$D$38)</f>
        <v>žena</v>
      </c>
    </row>
    <row r="9" spans="1:6" x14ac:dyDescent="0.35">
      <c r="A9" s="2">
        <v>8</v>
      </c>
      <c r="B9" s="3">
        <v>20</v>
      </c>
      <c r="C9" s="3" t="str">
        <f>_xlfn.XLOOKUP(B9,děti!$A$1:$A$38,děti!$C$1:$C$38,)</f>
        <v>Sedláčková</v>
      </c>
      <c r="D9" s="3" t="str">
        <f>_xlfn.XLOOKUP($B9,děti!$A$1:$A$38,děti!$B$1:$B$38)</f>
        <v>Rozárie</v>
      </c>
      <c r="E9" s="3">
        <f>_xlfn.XLOOKUP($B9,děti!$A$1:$A$38,děti!$F$1:$F$38)</f>
        <v>2019</v>
      </c>
      <c r="F9" s="3" t="str">
        <f>_xlfn.XLOOKUP($B9,děti!$A$1:$A$38,děti!$D$1:$D$38)</f>
        <v>žena</v>
      </c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F38B-3DBB-45F0-801C-D05C6557C5DF}">
  <dimension ref="A1:F40"/>
  <sheetViews>
    <sheetView workbookViewId="0">
      <selection activeCell="F18" sqref="F18"/>
    </sheetView>
  </sheetViews>
  <sheetFormatPr defaultRowHeight="14.5" x14ac:dyDescent="0.35"/>
  <cols>
    <col min="3" max="3" width="12.54296875" customWidth="1"/>
  </cols>
  <sheetData>
    <row r="1" spans="1:6" x14ac:dyDescent="0.35">
      <c r="A1">
        <v>1</v>
      </c>
      <c r="B1" t="s">
        <v>80</v>
      </c>
      <c r="C1" t="s">
        <v>81</v>
      </c>
      <c r="D1" t="s">
        <v>14</v>
      </c>
      <c r="E1" t="s">
        <v>80</v>
      </c>
      <c r="F1">
        <v>2006</v>
      </c>
    </row>
    <row r="2" spans="1:6" x14ac:dyDescent="0.35">
      <c r="A2">
        <v>2</v>
      </c>
      <c r="B2" t="s">
        <v>142</v>
      </c>
      <c r="C2" t="s">
        <v>30</v>
      </c>
      <c r="D2" t="s">
        <v>9</v>
      </c>
      <c r="E2" t="s">
        <v>82</v>
      </c>
      <c r="F2">
        <v>1967</v>
      </c>
    </row>
    <row r="3" spans="1:6" x14ac:dyDescent="0.35">
      <c r="A3">
        <v>3</v>
      </c>
      <c r="B3" t="s">
        <v>49</v>
      </c>
      <c r="C3" t="s">
        <v>83</v>
      </c>
      <c r="D3" t="s">
        <v>14</v>
      </c>
      <c r="E3" t="s">
        <v>49</v>
      </c>
      <c r="F3">
        <v>1983</v>
      </c>
    </row>
    <row r="4" spans="1:6" x14ac:dyDescent="0.35">
      <c r="A4">
        <v>4</v>
      </c>
      <c r="B4" t="s">
        <v>13</v>
      </c>
      <c r="C4" t="s">
        <v>60</v>
      </c>
      <c r="D4" t="s">
        <v>14</v>
      </c>
      <c r="E4" t="s">
        <v>13</v>
      </c>
      <c r="F4">
        <v>1986</v>
      </c>
    </row>
    <row r="5" spans="1:6" x14ac:dyDescent="0.35">
      <c r="A5">
        <v>5</v>
      </c>
      <c r="B5" t="s">
        <v>25</v>
      </c>
      <c r="C5" t="s">
        <v>23</v>
      </c>
      <c r="D5" t="s">
        <v>9</v>
      </c>
      <c r="E5" t="s">
        <v>25</v>
      </c>
      <c r="F5">
        <v>1979</v>
      </c>
    </row>
    <row r="6" spans="1:6" x14ac:dyDescent="0.35">
      <c r="A6">
        <v>6</v>
      </c>
      <c r="B6" t="s">
        <v>26</v>
      </c>
      <c r="C6" t="s">
        <v>84</v>
      </c>
      <c r="D6" t="s">
        <v>9</v>
      </c>
      <c r="E6" t="s">
        <v>26</v>
      </c>
      <c r="F6">
        <v>1987</v>
      </c>
    </row>
    <row r="7" spans="1:6" x14ac:dyDescent="0.35">
      <c r="A7">
        <v>7</v>
      </c>
      <c r="B7" t="s">
        <v>38</v>
      </c>
      <c r="C7" t="s">
        <v>85</v>
      </c>
      <c r="D7" t="s">
        <v>9</v>
      </c>
      <c r="E7" t="s">
        <v>86</v>
      </c>
      <c r="F7">
        <v>1975</v>
      </c>
    </row>
    <row r="8" spans="1:6" x14ac:dyDescent="0.35">
      <c r="A8">
        <v>8</v>
      </c>
      <c r="B8" t="s">
        <v>49</v>
      </c>
      <c r="C8" t="s">
        <v>47</v>
      </c>
      <c r="D8" t="s">
        <v>14</v>
      </c>
      <c r="E8" t="s">
        <v>49</v>
      </c>
      <c r="F8">
        <v>2001</v>
      </c>
    </row>
    <row r="9" spans="1:6" x14ac:dyDescent="0.35">
      <c r="A9">
        <v>9</v>
      </c>
      <c r="B9" t="s">
        <v>46</v>
      </c>
      <c r="C9" t="s">
        <v>45</v>
      </c>
      <c r="D9" t="s">
        <v>14</v>
      </c>
      <c r="E9" t="s">
        <v>46</v>
      </c>
      <c r="F9">
        <v>1996</v>
      </c>
    </row>
    <row r="10" spans="1:6" x14ac:dyDescent="0.35">
      <c r="A10">
        <v>10</v>
      </c>
      <c r="B10" t="s">
        <v>23</v>
      </c>
      <c r="C10" t="s">
        <v>55</v>
      </c>
      <c r="D10" t="s">
        <v>9</v>
      </c>
      <c r="E10" t="s">
        <v>23</v>
      </c>
      <c r="F10">
        <v>1991</v>
      </c>
    </row>
    <row r="11" spans="1:6" x14ac:dyDescent="0.35">
      <c r="A11">
        <v>11</v>
      </c>
      <c r="B11" t="s">
        <v>50</v>
      </c>
      <c r="C11" t="s">
        <v>47</v>
      </c>
      <c r="D11" t="s">
        <v>14</v>
      </c>
      <c r="E11" t="s">
        <v>50</v>
      </c>
      <c r="F11">
        <v>1972</v>
      </c>
    </row>
    <row r="12" spans="1:6" x14ac:dyDescent="0.35">
      <c r="A12">
        <v>12</v>
      </c>
      <c r="B12" t="s">
        <v>48</v>
      </c>
      <c r="C12" t="s">
        <v>47</v>
      </c>
      <c r="D12" t="s">
        <v>14</v>
      </c>
      <c r="E12" t="s">
        <v>48</v>
      </c>
      <c r="F12">
        <v>1998</v>
      </c>
    </row>
    <row r="13" spans="1:6" x14ac:dyDescent="0.35">
      <c r="A13">
        <v>13</v>
      </c>
      <c r="B13" t="s">
        <v>42</v>
      </c>
      <c r="C13" t="s">
        <v>41</v>
      </c>
      <c r="D13" t="s">
        <v>9</v>
      </c>
      <c r="E13" t="s">
        <v>61</v>
      </c>
      <c r="F13">
        <v>2008</v>
      </c>
    </row>
    <row r="14" spans="1:6" x14ac:dyDescent="0.35">
      <c r="A14">
        <v>14</v>
      </c>
      <c r="B14" t="s">
        <v>87</v>
      </c>
      <c r="C14" t="s">
        <v>88</v>
      </c>
      <c r="D14" t="s">
        <v>9</v>
      </c>
      <c r="E14" t="s">
        <v>87</v>
      </c>
      <c r="F14">
        <v>1974</v>
      </c>
    </row>
    <row r="15" spans="1:6" x14ac:dyDescent="0.35">
      <c r="A15">
        <v>15</v>
      </c>
      <c r="B15" t="s">
        <v>63</v>
      </c>
      <c r="C15" t="s">
        <v>89</v>
      </c>
      <c r="D15" t="s">
        <v>14</v>
      </c>
      <c r="E15" t="s">
        <v>63</v>
      </c>
      <c r="F15">
        <v>1975</v>
      </c>
    </row>
    <row r="16" spans="1:6" x14ac:dyDescent="0.35">
      <c r="A16">
        <v>16</v>
      </c>
      <c r="B16" t="s">
        <v>79</v>
      </c>
      <c r="C16" t="s">
        <v>89</v>
      </c>
      <c r="D16" t="s">
        <v>14</v>
      </c>
      <c r="E16" t="s">
        <v>79</v>
      </c>
      <c r="F16">
        <v>2007</v>
      </c>
    </row>
    <row r="17" spans="1:6" x14ac:dyDescent="0.35">
      <c r="A17">
        <v>17</v>
      </c>
      <c r="B17" t="s">
        <v>26</v>
      </c>
      <c r="C17" t="s">
        <v>37</v>
      </c>
      <c r="D17" t="s">
        <v>9</v>
      </c>
      <c r="E17" t="s">
        <v>26</v>
      </c>
      <c r="F17">
        <v>1978</v>
      </c>
    </row>
    <row r="18" spans="1:6" x14ac:dyDescent="0.35">
      <c r="A18">
        <v>18</v>
      </c>
      <c r="B18" t="s">
        <v>90</v>
      </c>
      <c r="C18" t="s">
        <v>91</v>
      </c>
      <c r="D18" t="s">
        <v>9</v>
      </c>
      <c r="E18" t="s">
        <v>90</v>
      </c>
      <c r="F18">
        <v>1979</v>
      </c>
    </row>
    <row r="19" spans="1:6" x14ac:dyDescent="0.35">
      <c r="A19">
        <v>19</v>
      </c>
      <c r="B19" t="s">
        <v>92</v>
      </c>
      <c r="C19" t="s">
        <v>93</v>
      </c>
      <c r="D19" t="s">
        <v>14</v>
      </c>
      <c r="E19" t="s">
        <v>92</v>
      </c>
      <c r="F19">
        <v>1978</v>
      </c>
    </row>
    <row r="20" spans="1:6" x14ac:dyDescent="0.35">
      <c r="A20">
        <v>20</v>
      </c>
      <c r="B20" t="s">
        <v>94</v>
      </c>
      <c r="C20" t="s">
        <v>95</v>
      </c>
      <c r="D20" t="s">
        <v>9</v>
      </c>
      <c r="E20" t="s">
        <v>96</v>
      </c>
      <c r="F20">
        <v>1986</v>
      </c>
    </row>
    <row r="21" spans="1:6" x14ac:dyDescent="0.35">
      <c r="A21">
        <v>21</v>
      </c>
      <c r="B21" t="s">
        <v>33</v>
      </c>
      <c r="C21" t="s">
        <v>64</v>
      </c>
      <c r="D21" t="s">
        <v>9</v>
      </c>
      <c r="E21" t="s">
        <v>33</v>
      </c>
      <c r="F21">
        <v>1996</v>
      </c>
    </row>
    <row r="22" spans="1:6" x14ac:dyDescent="0.35">
      <c r="A22">
        <v>22</v>
      </c>
      <c r="B22" t="s">
        <v>97</v>
      </c>
      <c r="C22" t="s">
        <v>98</v>
      </c>
      <c r="D22" t="s">
        <v>14</v>
      </c>
      <c r="E22" t="s">
        <v>97</v>
      </c>
      <c r="F22">
        <v>1976</v>
      </c>
    </row>
    <row r="23" spans="1:6" x14ac:dyDescent="0.35">
      <c r="A23">
        <v>23</v>
      </c>
      <c r="B23" t="s">
        <v>56</v>
      </c>
      <c r="C23" t="s">
        <v>43</v>
      </c>
      <c r="D23" t="s">
        <v>9</v>
      </c>
      <c r="E23" t="s">
        <v>57</v>
      </c>
      <c r="F23">
        <v>1988</v>
      </c>
    </row>
    <row r="24" spans="1:6" x14ac:dyDescent="0.35">
      <c r="A24">
        <v>24</v>
      </c>
      <c r="B24" t="s">
        <v>36</v>
      </c>
      <c r="C24" t="s">
        <v>44</v>
      </c>
      <c r="D24" t="s">
        <v>9</v>
      </c>
      <c r="E24" t="s">
        <v>99</v>
      </c>
      <c r="F24">
        <v>1954</v>
      </c>
    </row>
    <row r="25" spans="1:6" x14ac:dyDescent="0.35">
      <c r="A25">
        <v>25</v>
      </c>
      <c r="B25" t="s">
        <v>53</v>
      </c>
      <c r="C25" t="s">
        <v>52</v>
      </c>
      <c r="D25" t="s">
        <v>14</v>
      </c>
      <c r="E25" t="s">
        <v>100</v>
      </c>
      <c r="F25">
        <v>1964</v>
      </c>
    </row>
    <row r="26" spans="1:6" x14ac:dyDescent="0.35">
      <c r="A26">
        <v>26</v>
      </c>
      <c r="B26" t="s">
        <v>101</v>
      </c>
      <c r="C26" t="s">
        <v>102</v>
      </c>
      <c r="D26" t="s">
        <v>14</v>
      </c>
      <c r="E26" t="s">
        <v>101</v>
      </c>
      <c r="F26">
        <v>1984</v>
      </c>
    </row>
    <row r="27" spans="1:6" x14ac:dyDescent="0.35">
      <c r="A27">
        <v>27</v>
      </c>
      <c r="B27" t="s">
        <v>63</v>
      </c>
      <c r="C27" t="s">
        <v>103</v>
      </c>
      <c r="D27" t="s">
        <v>14</v>
      </c>
      <c r="E27" t="s">
        <v>63</v>
      </c>
      <c r="F27">
        <v>1981</v>
      </c>
    </row>
    <row r="28" spans="1:6" x14ac:dyDescent="0.35">
      <c r="A28">
        <v>28</v>
      </c>
      <c r="B28" t="s">
        <v>33</v>
      </c>
      <c r="C28" t="s">
        <v>32</v>
      </c>
      <c r="D28" t="s">
        <v>9</v>
      </c>
      <c r="E28" t="s">
        <v>33</v>
      </c>
      <c r="F28">
        <v>1997</v>
      </c>
    </row>
    <row r="29" spans="1:6" x14ac:dyDescent="0.35">
      <c r="A29">
        <v>29</v>
      </c>
      <c r="B29" t="s">
        <v>40</v>
      </c>
      <c r="C29" t="s">
        <v>39</v>
      </c>
      <c r="D29" t="s">
        <v>9</v>
      </c>
      <c r="E29" t="s">
        <v>40</v>
      </c>
      <c r="F29">
        <v>1985</v>
      </c>
    </row>
    <row r="30" spans="1:6" x14ac:dyDescent="0.35">
      <c r="A30">
        <v>30</v>
      </c>
      <c r="B30" t="s">
        <v>51</v>
      </c>
      <c r="C30" t="s">
        <v>15</v>
      </c>
      <c r="D30" t="s">
        <v>14</v>
      </c>
      <c r="E30" t="s">
        <v>51</v>
      </c>
      <c r="F30">
        <v>1984</v>
      </c>
    </row>
    <row r="31" spans="1:6" x14ac:dyDescent="0.35">
      <c r="A31">
        <v>31</v>
      </c>
      <c r="B31" t="s">
        <v>11</v>
      </c>
      <c r="C31" t="s">
        <v>54</v>
      </c>
      <c r="D31" t="s">
        <v>9</v>
      </c>
      <c r="E31" t="s">
        <v>11</v>
      </c>
      <c r="F31">
        <v>1998</v>
      </c>
    </row>
    <row r="32" spans="1:6" x14ac:dyDescent="0.35">
      <c r="A32">
        <v>32</v>
      </c>
      <c r="B32" t="s">
        <v>97</v>
      </c>
      <c r="C32" t="s">
        <v>104</v>
      </c>
      <c r="D32" t="s">
        <v>14</v>
      </c>
      <c r="E32" t="s">
        <v>105</v>
      </c>
      <c r="F32">
        <v>1990</v>
      </c>
    </row>
    <row r="33" spans="1:6" x14ac:dyDescent="0.35">
      <c r="A33">
        <v>33</v>
      </c>
      <c r="B33" t="s">
        <v>35</v>
      </c>
      <c r="C33" t="s">
        <v>34</v>
      </c>
      <c r="D33" t="s">
        <v>9</v>
      </c>
      <c r="E33" t="s">
        <v>62</v>
      </c>
      <c r="F33">
        <v>1971</v>
      </c>
    </row>
    <row r="34" spans="1:6" x14ac:dyDescent="0.35">
      <c r="A34">
        <v>34</v>
      </c>
      <c r="B34" t="s">
        <v>40</v>
      </c>
      <c r="C34" t="s">
        <v>106</v>
      </c>
      <c r="D34" t="s">
        <v>9</v>
      </c>
      <c r="E34" t="s">
        <v>40</v>
      </c>
      <c r="F34">
        <v>1988</v>
      </c>
    </row>
    <row r="35" spans="1:6" x14ac:dyDescent="0.35">
      <c r="A35">
        <v>35</v>
      </c>
      <c r="B35" t="s">
        <v>31</v>
      </c>
      <c r="C35" t="s">
        <v>30</v>
      </c>
      <c r="D35" t="s">
        <v>9</v>
      </c>
      <c r="E35" t="s">
        <v>31</v>
      </c>
      <c r="F35">
        <v>1998</v>
      </c>
    </row>
    <row r="36" spans="1:6" x14ac:dyDescent="0.35">
      <c r="A36">
        <v>36</v>
      </c>
      <c r="B36" t="s">
        <v>38</v>
      </c>
      <c r="C36" t="s">
        <v>28</v>
      </c>
      <c r="D36" t="s">
        <v>9</v>
      </c>
      <c r="E36" t="s">
        <v>38</v>
      </c>
      <c r="F36">
        <v>1980</v>
      </c>
    </row>
    <row r="37" spans="1:6" x14ac:dyDescent="0.35">
      <c r="A37">
        <v>37</v>
      </c>
      <c r="B37" t="s">
        <v>63</v>
      </c>
      <c r="C37" t="s">
        <v>107</v>
      </c>
      <c r="D37" t="s">
        <v>14</v>
      </c>
      <c r="E37" t="s">
        <v>63</v>
      </c>
      <c r="F37">
        <v>1985</v>
      </c>
    </row>
    <row r="38" spans="1:6" x14ac:dyDescent="0.35">
      <c r="A38">
        <v>38</v>
      </c>
      <c r="B38" t="s">
        <v>108</v>
      </c>
      <c r="C38" t="s">
        <v>109</v>
      </c>
      <c r="D38" t="s">
        <v>9</v>
      </c>
      <c r="E38" t="s">
        <v>108</v>
      </c>
      <c r="F38">
        <v>1996</v>
      </c>
    </row>
    <row r="39" spans="1:6" x14ac:dyDescent="0.35">
      <c r="A39">
        <v>39</v>
      </c>
      <c r="B39" t="s">
        <v>29</v>
      </c>
      <c r="C39" t="s">
        <v>110</v>
      </c>
      <c r="D39" t="s">
        <v>14</v>
      </c>
      <c r="E39" t="s">
        <v>29</v>
      </c>
      <c r="F39">
        <v>1996</v>
      </c>
    </row>
    <row r="40" spans="1:6" x14ac:dyDescent="0.35">
      <c r="A40">
        <v>40</v>
      </c>
      <c r="B40" t="s">
        <v>58</v>
      </c>
      <c r="C40" t="s">
        <v>59</v>
      </c>
      <c r="D40" t="s">
        <v>9</v>
      </c>
      <c r="E40" t="s">
        <v>58</v>
      </c>
      <c r="F40">
        <v>1983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Muži</vt:lpstr>
      <vt:lpstr>Ženy</vt:lpstr>
      <vt:lpstr>Chlapci 2008-2012</vt:lpstr>
      <vt:lpstr>Dívky 2008-2012</vt:lpstr>
      <vt:lpstr>Chlapci 2013-2014</vt:lpstr>
      <vt:lpstr>Dívky 2013-2014</vt:lpstr>
      <vt:lpstr>Chlapci 2015-2020</vt:lpstr>
      <vt:lpstr>Dívky 2015-2020</vt:lpstr>
      <vt:lpstr>dospělí</vt:lpstr>
      <vt:lpstr>děti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Blahomír Donát</cp:lastModifiedBy>
  <dcterms:created xsi:type="dcterms:W3CDTF">2017-06-19T18:27:59Z</dcterms:created>
  <dcterms:modified xsi:type="dcterms:W3CDTF">2022-06-23T14:07:44Z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