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 codeName="{5022B3EB-BCE5-7840-4BB8-8062D341818C}"/>
  <workbookPr filterPrivacy="1" codeName="ThisWorkbook" defaultThemeVersion="124226"/>
  <xr:revisionPtr revIDLastSave="0" documentId="13_ncr:1_{A5CC5431-E7E5-407A-ADF5-3567585872EA}" xr6:coauthVersionLast="47" xr6:coauthVersionMax="47" xr10:uidLastSave="{00000000-0000-0000-0000-000000000000}"/>
  <bookViews>
    <workbookView xWindow="-108" yWindow="-108" windowWidth="23256" windowHeight="12456" xr2:uid="{00000000-000D-0000-FFFF-FFFF00000000}"/>
    <workbookView xWindow="28680" yWindow="-120" windowWidth="16440" windowHeight="28320" activeTab="3" xr2:uid="{8BE4199F-6B86-4232-BEC1-29BF88ED33F7}"/>
  </bookViews>
  <sheets>
    <sheet name="výsledky" sheetId="1" r:id="rId1"/>
    <sheet name="prezence" sheetId="5" r:id="rId2"/>
    <sheet name="počet kol" sheetId="7" r:id="rId3"/>
    <sheet name="LCD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8" l="1"/>
  <c r="D3" i="8" l="1"/>
  <c r="D4" i="8"/>
  <c r="D5" i="8"/>
  <c r="D6" i="8"/>
  <c r="F6" i="8" s="1"/>
  <c r="D7" i="8"/>
  <c r="D8" i="8"/>
  <c r="D9" i="8"/>
  <c r="D10" i="8"/>
  <c r="F10" i="8" s="1"/>
  <c r="D11" i="8"/>
  <c r="D12" i="8"/>
  <c r="D13" i="8"/>
  <c r="D14" i="8"/>
  <c r="F14" i="8" s="1"/>
  <c r="D15" i="8"/>
  <c r="D16" i="8"/>
  <c r="D17" i="8"/>
  <c r="D18" i="8"/>
  <c r="F18" i="8" s="1"/>
  <c r="D19" i="8"/>
  <c r="D20" i="8"/>
  <c r="D21" i="8"/>
  <c r="D22" i="8"/>
  <c r="F22" i="8" s="1"/>
  <c r="D23" i="8"/>
  <c r="D24" i="8"/>
  <c r="D25" i="8"/>
  <c r="D26" i="8"/>
  <c r="F26" i="8" s="1"/>
  <c r="D27" i="8"/>
  <c r="D28" i="8"/>
  <c r="D29" i="8"/>
  <c r="D30" i="8"/>
  <c r="F30" i="8" s="1"/>
  <c r="D31" i="8"/>
  <c r="D32" i="8"/>
  <c r="D33" i="8"/>
  <c r="D34" i="8"/>
  <c r="F34" i="8" s="1"/>
  <c r="D35" i="8"/>
  <c r="D36" i="8"/>
  <c r="D37" i="8"/>
  <c r="D38" i="8"/>
  <c r="G38" i="8" s="1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G62" i="8" s="1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G86" i="8" s="1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G118" i="8" s="1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E161" i="8" s="1"/>
  <c r="D162" i="8"/>
  <c r="D163" i="8"/>
  <c r="D164" i="8"/>
  <c r="D165" i="8"/>
  <c r="G165" i="8" s="1"/>
  <c r="D166" i="8"/>
  <c r="G166" i="8" s="1"/>
  <c r="D167" i="8"/>
  <c r="D168" i="8"/>
  <c r="D169" i="8"/>
  <c r="G169" i="8" s="1"/>
  <c r="D170" i="8"/>
  <c r="D171" i="8"/>
  <c r="D172" i="8"/>
  <c r="D173" i="8"/>
  <c r="F173" i="8" s="1"/>
  <c r="D174" i="8"/>
  <c r="D175" i="8"/>
  <c r="D176" i="8"/>
  <c r="D177" i="8"/>
  <c r="E177" i="8" s="1"/>
  <c r="D178" i="8"/>
  <c r="D179" i="8"/>
  <c r="D180" i="8"/>
  <c r="D181" i="8"/>
  <c r="G181" i="8" s="1"/>
  <c r="D182" i="8"/>
  <c r="D183" i="8"/>
  <c r="D184" i="8"/>
  <c r="D185" i="8"/>
  <c r="G185" i="8" s="1"/>
  <c r="D186" i="8"/>
  <c r="G186" i="8" s="1"/>
  <c r="D187" i="8"/>
  <c r="D188" i="8"/>
  <c r="D189" i="8"/>
  <c r="F189" i="8" s="1"/>
  <c r="D190" i="8"/>
  <c r="D191" i="8"/>
  <c r="D192" i="8"/>
  <c r="D193" i="8"/>
  <c r="E193" i="8" s="1"/>
  <c r="D194" i="8"/>
  <c r="G194" i="8" s="1"/>
  <c r="D195" i="8"/>
  <c r="D196" i="8"/>
  <c r="D197" i="8"/>
  <c r="G197" i="8" s="1"/>
  <c r="D198" i="8"/>
  <c r="G198" i="8" s="1"/>
  <c r="D199" i="8"/>
  <c r="D200" i="8"/>
  <c r="D201" i="8"/>
  <c r="F201" i="8" s="1"/>
  <c r="D2" i="8"/>
  <c r="E2" i="8" s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" i="8"/>
  <c r="I205" i="1"/>
  <c r="H205" i="1"/>
  <c r="G205" i="1"/>
  <c r="F205" i="1"/>
  <c r="E205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I199" i="1"/>
  <c r="H199" i="1"/>
  <c r="G199" i="1"/>
  <c r="F199" i="1"/>
  <c r="E199" i="1"/>
  <c r="I198" i="1"/>
  <c r="H198" i="1"/>
  <c r="G198" i="1"/>
  <c r="F198" i="1"/>
  <c r="E198" i="1"/>
  <c r="I197" i="1"/>
  <c r="H197" i="1"/>
  <c r="G197" i="1"/>
  <c r="F197" i="1"/>
  <c r="E197" i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I193" i="1"/>
  <c r="H193" i="1"/>
  <c r="G193" i="1"/>
  <c r="F193" i="1"/>
  <c r="E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I189" i="1"/>
  <c r="H189" i="1"/>
  <c r="G189" i="1"/>
  <c r="F189" i="1"/>
  <c r="E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I181" i="1"/>
  <c r="H181" i="1"/>
  <c r="G181" i="1"/>
  <c r="F181" i="1"/>
  <c r="E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I177" i="1"/>
  <c r="H177" i="1"/>
  <c r="G177" i="1"/>
  <c r="F177" i="1"/>
  <c r="E177" i="1"/>
  <c r="I176" i="1"/>
  <c r="H176" i="1"/>
  <c r="G176" i="1"/>
  <c r="F176" i="1"/>
  <c r="E176" i="1"/>
  <c r="I175" i="1"/>
  <c r="H175" i="1"/>
  <c r="G175" i="1"/>
  <c r="F175" i="1"/>
  <c r="E175" i="1"/>
  <c r="I174" i="1"/>
  <c r="H174" i="1"/>
  <c r="G174" i="1"/>
  <c r="F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I170" i="1"/>
  <c r="H170" i="1"/>
  <c r="G170" i="1"/>
  <c r="F170" i="1"/>
  <c r="E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I163" i="1"/>
  <c r="H163" i="1"/>
  <c r="G163" i="1"/>
  <c r="F163" i="1"/>
  <c r="E163" i="1"/>
  <c r="I162" i="1"/>
  <c r="H162" i="1"/>
  <c r="G162" i="1"/>
  <c r="F162" i="1"/>
  <c r="E162" i="1"/>
  <c r="I161" i="1"/>
  <c r="H161" i="1"/>
  <c r="G161" i="1"/>
  <c r="F161" i="1"/>
  <c r="E161" i="1"/>
  <c r="I160" i="1"/>
  <c r="H160" i="1"/>
  <c r="G160" i="1"/>
  <c r="F160" i="1"/>
  <c r="E160" i="1"/>
  <c r="I159" i="1"/>
  <c r="H159" i="1"/>
  <c r="G159" i="1"/>
  <c r="F159" i="1"/>
  <c r="E159" i="1"/>
  <c r="I158" i="1"/>
  <c r="H158" i="1"/>
  <c r="G158" i="1"/>
  <c r="F158" i="1"/>
  <c r="E158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3" i="1"/>
  <c r="H153" i="1"/>
  <c r="G153" i="1"/>
  <c r="F153" i="1"/>
  <c r="E153" i="1"/>
  <c r="I152" i="1"/>
  <c r="H152" i="1"/>
  <c r="G152" i="1"/>
  <c r="F152" i="1"/>
  <c r="E152" i="1"/>
  <c r="I151" i="1"/>
  <c r="H151" i="1"/>
  <c r="G151" i="1"/>
  <c r="F151" i="1"/>
  <c r="E151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40" i="1"/>
  <c r="H140" i="1"/>
  <c r="G140" i="1"/>
  <c r="F140" i="1"/>
  <c r="E140" i="1"/>
  <c r="I139" i="1"/>
  <c r="H139" i="1"/>
  <c r="G139" i="1"/>
  <c r="F139" i="1"/>
  <c r="E139" i="1"/>
  <c r="I138" i="1"/>
  <c r="H138" i="1"/>
  <c r="G138" i="1"/>
  <c r="F138" i="1"/>
  <c r="E138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I132" i="1"/>
  <c r="H132" i="1"/>
  <c r="G132" i="1"/>
  <c r="F132" i="1"/>
  <c r="E132" i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I128" i="1"/>
  <c r="H128" i="1"/>
  <c r="G128" i="1"/>
  <c r="F128" i="1"/>
  <c r="E128" i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I124" i="1"/>
  <c r="H124" i="1"/>
  <c r="G124" i="1"/>
  <c r="F124" i="1"/>
  <c r="E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I120" i="1"/>
  <c r="H120" i="1"/>
  <c r="G120" i="1"/>
  <c r="F120" i="1"/>
  <c r="E120" i="1"/>
  <c r="I119" i="1"/>
  <c r="H119" i="1"/>
  <c r="G119" i="1"/>
  <c r="F119" i="1"/>
  <c r="E119" i="1"/>
  <c r="I118" i="1"/>
  <c r="H118" i="1"/>
  <c r="G118" i="1"/>
  <c r="F118" i="1"/>
  <c r="E118" i="1"/>
  <c r="I117" i="1"/>
  <c r="H117" i="1"/>
  <c r="G117" i="1"/>
  <c r="F117" i="1"/>
  <c r="E117" i="1"/>
  <c r="I116" i="1"/>
  <c r="H116" i="1"/>
  <c r="G116" i="1"/>
  <c r="F116" i="1"/>
  <c r="E116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83" i="1"/>
  <c r="H83" i="1"/>
  <c r="G83" i="1"/>
  <c r="F83" i="1"/>
  <c r="E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G201" i="8"/>
  <c r="G200" i="8"/>
  <c r="F200" i="8"/>
  <c r="E200" i="8"/>
  <c r="G199" i="8"/>
  <c r="F199" i="8"/>
  <c r="E199" i="8"/>
  <c r="E197" i="8"/>
  <c r="G196" i="8"/>
  <c r="F196" i="8"/>
  <c r="E196" i="8"/>
  <c r="G195" i="8"/>
  <c r="F195" i="8"/>
  <c r="E195" i="8"/>
  <c r="G193" i="8"/>
  <c r="F193" i="8"/>
  <c r="G192" i="8"/>
  <c r="F192" i="8"/>
  <c r="E192" i="8"/>
  <c r="G191" i="8"/>
  <c r="F191" i="8"/>
  <c r="E191" i="8"/>
  <c r="G189" i="8"/>
  <c r="G188" i="8"/>
  <c r="F188" i="8"/>
  <c r="E188" i="8"/>
  <c r="G187" i="8"/>
  <c r="F187" i="8"/>
  <c r="E187" i="8"/>
  <c r="E185" i="8"/>
  <c r="G184" i="8"/>
  <c r="F184" i="8"/>
  <c r="E184" i="8"/>
  <c r="G183" i="8"/>
  <c r="F183" i="8"/>
  <c r="E183" i="8"/>
  <c r="F181" i="8"/>
  <c r="E181" i="8"/>
  <c r="G180" i="8"/>
  <c r="F180" i="8"/>
  <c r="E180" i="8"/>
  <c r="G179" i="8"/>
  <c r="F179" i="8"/>
  <c r="E179" i="8"/>
  <c r="G177" i="8"/>
  <c r="F177" i="8"/>
  <c r="G176" i="8"/>
  <c r="F176" i="8"/>
  <c r="E176" i="8"/>
  <c r="G175" i="8"/>
  <c r="F175" i="8"/>
  <c r="E175" i="8"/>
  <c r="G173" i="8"/>
  <c r="G172" i="8"/>
  <c r="F172" i="8"/>
  <c r="E172" i="8"/>
  <c r="G171" i="8"/>
  <c r="F171" i="8"/>
  <c r="E171" i="8"/>
  <c r="E169" i="8"/>
  <c r="G168" i="8"/>
  <c r="F168" i="8"/>
  <c r="E168" i="8"/>
  <c r="G167" i="8"/>
  <c r="F167" i="8"/>
  <c r="E167" i="8"/>
  <c r="F165" i="8"/>
  <c r="E165" i="8"/>
  <c r="G164" i="8"/>
  <c r="F164" i="8"/>
  <c r="E164" i="8"/>
  <c r="G163" i="8"/>
  <c r="F163" i="8"/>
  <c r="E163" i="8"/>
  <c r="G161" i="8"/>
  <c r="F161" i="8"/>
  <c r="G160" i="8"/>
  <c r="F160" i="8"/>
  <c r="E160" i="8"/>
  <c r="G159" i="8"/>
  <c r="F159" i="8"/>
  <c r="E159" i="8"/>
  <c r="G157" i="8"/>
  <c r="F157" i="8"/>
  <c r="E157" i="8"/>
  <c r="G156" i="8"/>
  <c r="F156" i="8"/>
  <c r="E156" i="8"/>
  <c r="G155" i="8"/>
  <c r="F155" i="8"/>
  <c r="E155" i="8"/>
  <c r="G153" i="8"/>
  <c r="F153" i="8"/>
  <c r="E153" i="8"/>
  <c r="G152" i="8"/>
  <c r="F152" i="8"/>
  <c r="E152" i="8"/>
  <c r="G151" i="8"/>
  <c r="F151" i="8"/>
  <c r="E151" i="8"/>
  <c r="G149" i="8"/>
  <c r="F149" i="8"/>
  <c r="E149" i="8"/>
  <c r="G148" i="8"/>
  <c r="F148" i="8"/>
  <c r="E148" i="8"/>
  <c r="G147" i="8"/>
  <c r="F147" i="8"/>
  <c r="E147" i="8"/>
  <c r="G145" i="8"/>
  <c r="F145" i="8"/>
  <c r="E145" i="8"/>
  <c r="G144" i="8"/>
  <c r="F144" i="8"/>
  <c r="E144" i="8"/>
  <c r="G143" i="8"/>
  <c r="F143" i="8"/>
  <c r="E143" i="8"/>
  <c r="G141" i="8"/>
  <c r="F141" i="8"/>
  <c r="E141" i="8"/>
  <c r="G140" i="8"/>
  <c r="F140" i="8"/>
  <c r="E140" i="8"/>
  <c r="G139" i="8"/>
  <c r="F139" i="8"/>
  <c r="E139" i="8"/>
  <c r="G137" i="8"/>
  <c r="F137" i="8"/>
  <c r="E137" i="8"/>
  <c r="G136" i="8"/>
  <c r="F136" i="8"/>
  <c r="E136" i="8"/>
  <c r="G135" i="8"/>
  <c r="F135" i="8"/>
  <c r="E135" i="8"/>
  <c r="G133" i="8"/>
  <c r="F133" i="8"/>
  <c r="E133" i="8"/>
  <c r="G132" i="8"/>
  <c r="F132" i="8"/>
  <c r="E132" i="8"/>
  <c r="G131" i="8"/>
  <c r="F131" i="8"/>
  <c r="E131" i="8"/>
  <c r="G129" i="8"/>
  <c r="F129" i="8"/>
  <c r="E129" i="8"/>
  <c r="G128" i="8"/>
  <c r="F128" i="8"/>
  <c r="E128" i="8"/>
  <c r="G127" i="8"/>
  <c r="F127" i="8"/>
  <c r="E127" i="8"/>
  <c r="G125" i="8"/>
  <c r="F125" i="8"/>
  <c r="E125" i="8"/>
  <c r="G124" i="8"/>
  <c r="F124" i="8"/>
  <c r="E124" i="8"/>
  <c r="G123" i="8"/>
  <c r="F123" i="8"/>
  <c r="E123" i="8"/>
  <c r="G121" i="8"/>
  <c r="F121" i="8"/>
  <c r="E121" i="8"/>
  <c r="G120" i="8"/>
  <c r="F120" i="8"/>
  <c r="E120" i="8"/>
  <c r="G119" i="8"/>
  <c r="F119" i="8"/>
  <c r="E119" i="8"/>
  <c r="G117" i="8"/>
  <c r="F117" i="8"/>
  <c r="E117" i="8"/>
  <c r="G116" i="8"/>
  <c r="F116" i="8"/>
  <c r="E116" i="8"/>
  <c r="G115" i="8"/>
  <c r="F115" i="8"/>
  <c r="E115" i="8"/>
  <c r="G113" i="8"/>
  <c r="F113" i="8"/>
  <c r="E113" i="8"/>
  <c r="G112" i="8"/>
  <c r="F112" i="8"/>
  <c r="E112" i="8"/>
  <c r="G111" i="8"/>
  <c r="F111" i="8"/>
  <c r="E111" i="8"/>
  <c r="G109" i="8"/>
  <c r="F109" i="8"/>
  <c r="E109" i="8"/>
  <c r="G108" i="8"/>
  <c r="F108" i="8"/>
  <c r="E108" i="8"/>
  <c r="G107" i="8"/>
  <c r="F107" i="8"/>
  <c r="E107" i="8"/>
  <c r="G105" i="8"/>
  <c r="F105" i="8"/>
  <c r="E105" i="8"/>
  <c r="G104" i="8"/>
  <c r="F104" i="8"/>
  <c r="E104" i="8"/>
  <c r="G103" i="8"/>
  <c r="F103" i="8"/>
  <c r="E103" i="8"/>
  <c r="G101" i="8"/>
  <c r="F101" i="8"/>
  <c r="E101" i="8"/>
  <c r="G100" i="8"/>
  <c r="F100" i="8"/>
  <c r="E100" i="8"/>
  <c r="G99" i="8"/>
  <c r="F99" i="8"/>
  <c r="E99" i="8"/>
  <c r="G97" i="8"/>
  <c r="F97" i="8"/>
  <c r="E97" i="8"/>
  <c r="G96" i="8"/>
  <c r="F96" i="8"/>
  <c r="E96" i="8"/>
  <c r="G95" i="8"/>
  <c r="F95" i="8"/>
  <c r="E95" i="8"/>
  <c r="G93" i="8"/>
  <c r="F93" i="8"/>
  <c r="E93" i="8"/>
  <c r="G92" i="8"/>
  <c r="F92" i="8"/>
  <c r="E92" i="8"/>
  <c r="G91" i="8"/>
  <c r="F91" i="8"/>
  <c r="E91" i="8"/>
  <c r="G89" i="8"/>
  <c r="F89" i="8"/>
  <c r="E89" i="8"/>
  <c r="G88" i="8"/>
  <c r="F88" i="8"/>
  <c r="E88" i="8"/>
  <c r="G87" i="8"/>
  <c r="F87" i="8"/>
  <c r="E87" i="8"/>
  <c r="G85" i="8"/>
  <c r="F85" i="8"/>
  <c r="E85" i="8"/>
  <c r="G84" i="8"/>
  <c r="F84" i="8"/>
  <c r="E84" i="8"/>
  <c r="G83" i="8"/>
  <c r="F83" i="8"/>
  <c r="E83" i="8"/>
  <c r="G81" i="8"/>
  <c r="F81" i="8"/>
  <c r="E81" i="8"/>
  <c r="G80" i="8"/>
  <c r="F80" i="8"/>
  <c r="E80" i="8"/>
  <c r="G79" i="8"/>
  <c r="F79" i="8"/>
  <c r="E79" i="8"/>
  <c r="G77" i="8"/>
  <c r="F77" i="8"/>
  <c r="E77" i="8"/>
  <c r="G76" i="8"/>
  <c r="F76" i="8"/>
  <c r="E76" i="8"/>
  <c r="G75" i="8"/>
  <c r="F75" i="8"/>
  <c r="E75" i="8"/>
  <c r="G73" i="8"/>
  <c r="F73" i="8"/>
  <c r="E73" i="8"/>
  <c r="G72" i="8"/>
  <c r="F72" i="8"/>
  <c r="E72" i="8"/>
  <c r="G71" i="8"/>
  <c r="F71" i="8"/>
  <c r="E71" i="8"/>
  <c r="G69" i="8"/>
  <c r="F69" i="8"/>
  <c r="E69" i="8"/>
  <c r="G68" i="8"/>
  <c r="F68" i="8"/>
  <c r="E68" i="8"/>
  <c r="G67" i="8"/>
  <c r="F67" i="8"/>
  <c r="E67" i="8"/>
  <c r="G65" i="8"/>
  <c r="F65" i="8"/>
  <c r="E65" i="8"/>
  <c r="G64" i="8"/>
  <c r="F64" i="8"/>
  <c r="E64" i="8"/>
  <c r="G63" i="8"/>
  <c r="F63" i="8"/>
  <c r="E63" i="8"/>
  <c r="G61" i="8"/>
  <c r="F61" i="8"/>
  <c r="E61" i="8"/>
  <c r="G60" i="8"/>
  <c r="F60" i="8"/>
  <c r="E60" i="8"/>
  <c r="G59" i="8"/>
  <c r="F59" i="8"/>
  <c r="E59" i="8"/>
  <c r="G57" i="8"/>
  <c r="F57" i="8"/>
  <c r="E57" i="8"/>
  <c r="G56" i="8"/>
  <c r="F56" i="8"/>
  <c r="E56" i="8"/>
  <c r="G55" i="8"/>
  <c r="F55" i="8"/>
  <c r="E55" i="8"/>
  <c r="G53" i="8"/>
  <c r="F53" i="8"/>
  <c r="E53" i="8"/>
  <c r="G52" i="8"/>
  <c r="F52" i="8"/>
  <c r="E52" i="8"/>
  <c r="G51" i="8"/>
  <c r="F51" i="8"/>
  <c r="E51" i="8"/>
  <c r="G49" i="8"/>
  <c r="F49" i="8"/>
  <c r="E49" i="8"/>
  <c r="G48" i="8"/>
  <c r="F48" i="8"/>
  <c r="E48" i="8"/>
  <c r="G47" i="8"/>
  <c r="F47" i="8"/>
  <c r="E47" i="8"/>
  <c r="G45" i="8"/>
  <c r="F45" i="8"/>
  <c r="E45" i="8"/>
  <c r="G44" i="8"/>
  <c r="F44" i="8"/>
  <c r="E44" i="8"/>
  <c r="G43" i="8"/>
  <c r="F43" i="8"/>
  <c r="E43" i="8"/>
  <c r="G41" i="8"/>
  <c r="F41" i="8"/>
  <c r="E41" i="8"/>
  <c r="G40" i="8"/>
  <c r="F40" i="8"/>
  <c r="E40" i="8"/>
  <c r="G39" i="8"/>
  <c r="F39" i="8"/>
  <c r="E39" i="8"/>
  <c r="G37" i="8"/>
  <c r="F37" i="8"/>
  <c r="E37" i="8"/>
  <c r="G36" i="8"/>
  <c r="F36" i="8"/>
  <c r="E36" i="8"/>
  <c r="G35" i="8"/>
  <c r="F35" i="8"/>
  <c r="E35" i="8"/>
  <c r="G33" i="8"/>
  <c r="F33" i="8"/>
  <c r="E33" i="8"/>
  <c r="G32" i="8"/>
  <c r="F32" i="8"/>
  <c r="E32" i="8"/>
  <c r="G31" i="8"/>
  <c r="F31" i="8"/>
  <c r="E31" i="8"/>
  <c r="G29" i="8"/>
  <c r="F29" i="8"/>
  <c r="E29" i="8"/>
  <c r="G28" i="8"/>
  <c r="F28" i="8"/>
  <c r="E28" i="8"/>
  <c r="G27" i="8"/>
  <c r="F27" i="8"/>
  <c r="E27" i="8"/>
  <c r="G25" i="8"/>
  <c r="F25" i="8"/>
  <c r="E25" i="8"/>
  <c r="G24" i="8"/>
  <c r="F24" i="8"/>
  <c r="E24" i="8"/>
  <c r="G23" i="8"/>
  <c r="F23" i="8"/>
  <c r="E23" i="8"/>
  <c r="G21" i="8"/>
  <c r="F21" i="8"/>
  <c r="E21" i="8"/>
  <c r="G20" i="8"/>
  <c r="F20" i="8"/>
  <c r="E20" i="8"/>
  <c r="G19" i="8"/>
  <c r="F19" i="8"/>
  <c r="E19" i="8"/>
  <c r="G17" i="8"/>
  <c r="F17" i="8"/>
  <c r="E17" i="8"/>
  <c r="G16" i="8"/>
  <c r="F16" i="8"/>
  <c r="E16" i="8"/>
  <c r="G15" i="8"/>
  <c r="F15" i="8"/>
  <c r="E15" i="8"/>
  <c r="G13" i="8"/>
  <c r="F13" i="8"/>
  <c r="E13" i="8"/>
  <c r="G12" i="8"/>
  <c r="F12" i="8"/>
  <c r="E12" i="8"/>
  <c r="G11" i="8"/>
  <c r="F11" i="8"/>
  <c r="E11" i="8"/>
  <c r="G9" i="8"/>
  <c r="F9" i="8"/>
  <c r="E9" i="8"/>
  <c r="G8" i="8"/>
  <c r="F8" i="8"/>
  <c r="E8" i="8"/>
  <c r="G7" i="8"/>
  <c r="F7" i="8"/>
  <c r="E7" i="8"/>
  <c r="G5" i="8"/>
  <c r="F5" i="8"/>
  <c r="E5" i="8"/>
  <c r="G4" i="8"/>
  <c r="F4" i="8"/>
  <c r="E4" i="8"/>
  <c r="G3" i="8"/>
  <c r="F3" i="8"/>
  <c r="E3" i="8"/>
  <c r="G2" i="8"/>
  <c r="F2" i="8"/>
  <c r="D2" i="1"/>
  <c r="C13" i="1"/>
  <c r="C9" i="8" s="1"/>
  <c r="C12" i="1"/>
  <c r="C8" i="8" s="1"/>
  <c r="G8" i="7"/>
  <c r="H8" i="7" s="1"/>
  <c r="G3" i="7"/>
  <c r="H3" i="7" s="1"/>
  <c r="G4" i="7"/>
  <c r="H4" i="7" s="1"/>
  <c r="G5" i="7"/>
  <c r="H5" i="7" s="1"/>
  <c r="G6" i="7"/>
  <c r="H6" i="7" s="1"/>
  <c r="G7" i="7"/>
  <c r="H7" i="7" s="1"/>
  <c r="G2" i="7"/>
  <c r="H2" i="7" s="1"/>
  <c r="F6" i="1"/>
  <c r="F7" i="1"/>
  <c r="B8" i="7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C8" i="7"/>
  <c r="D8" i="7"/>
  <c r="E8" i="7"/>
  <c r="F8" i="7"/>
  <c r="F2" i="7"/>
  <c r="E2" i="7"/>
  <c r="D2" i="7"/>
  <c r="C2" i="7"/>
  <c r="B3" i="7"/>
  <c r="B4" i="7"/>
  <c r="B5" i="7"/>
  <c r="B6" i="7"/>
  <c r="B7" i="7"/>
  <c r="B2" i="7"/>
  <c r="E10" i="8" l="1"/>
  <c r="G30" i="8"/>
  <c r="G14" i="8"/>
  <c r="E26" i="8"/>
  <c r="F169" i="8"/>
  <c r="E173" i="8"/>
  <c r="F185" i="8"/>
  <c r="E189" i="8"/>
  <c r="F197" i="8"/>
  <c r="E201" i="8"/>
  <c r="F194" i="8"/>
  <c r="E194" i="8"/>
  <c r="F182" i="8"/>
  <c r="E182" i="8"/>
  <c r="F170" i="8"/>
  <c r="E170" i="8"/>
  <c r="F162" i="8"/>
  <c r="E162" i="8"/>
  <c r="F150" i="8"/>
  <c r="E150" i="8"/>
  <c r="F138" i="8"/>
  <c r="E138" i="8"/>
  <c r="F126" i="8"/>
  <c r="E126" i="8"/>
  <c r="F114" i="8"/>
  <c r="E114" i="8"/>
  <c r="F102" i="8"/>
  <c r="E102" i="8"/>
  <c r="F90" i="8"/>
  <c r="E90" i="8"/>
  <c r="F78" i="8"/>
  <c r="E78" i="8"/>
  <c r="F66" i="8"/>
  <c r="E66" i="8"/>
  <c r="F58" i="8"/>
  <c r="E58" i="8"/>
  <c r="F46" i="8"/>
  <c r="E46" i="8"/>
  <c r="E6" i="8"/>
  <c r="G10" i="8"/>
  <c r="E22" i="8"/>
  <c r="G26" i="8"/>
  <c r="G46" i="8"/>
  <c r="G54" i="8"/>
  <c r="G70" i="8"/>
  <c r="G78" i="8"/>
  <c r="G94" i="8"/>
  <c r="G102" i="8"/>
  <c r="G110" i="8"/>
  <c r="G126" i="8"/>
  <c r="G134" i="8"/>
  <c r="G142" i="8"/>
  <c r="G150" i="8"/>
  <c r="G158" i="8"/>
  <c r="G174" i="8"/>
  <c r="G182" i="8"/>
  <c r="F190" i="8"/>
  <c r="E190" i="8"/>
  <c r="F178" i="8"/>
  <c r="E178" i="8"/>
  <c r="F166" i="8"/>
  <c r="E166" i="8"/>
  <c r="F154" i="8"/>
  <c r="E154" i="8"/>
  <c r="F146" i="8"/>
  <c r="E146" i="8"/>
  <c r="F130" i="8"/>
  <c r="E130" i="8"/>
  <c r="F118" i="8"/>
  <c r="E118" i="8"/>
  <c r="F106" i="8"/>
  <c r="E106" i="8"/>
  <c r="F98" i="8"/>
  <c r="E98" i="8"/>
  <c r="F86" i="8"/>
  <c r="E86" i="8"/>
  <c r="F74" i="8"/>
  <c r="E74" i="8"/>
  <c r="F62" i="8"/>
  <c r="E62" i="8"/>
  <c r="F50" i="8"/>
  <c r="E50" i="8"/>
  <c r="F42" i="8"/>
  <c r="E42" i="8"/>
  <c r="F38" i="8"/>
  <c r="E38" i="8"/>
  <c r="G6" i="8"/>
  <c r="E18" i="8"/>
  <c r="G22" i="8"/>
  <c r="E34" i="8"/>
  <c r="F198" i="8"/>
  <c r="E198" i="8"/>
  <c r="F186" i="8"/>
  <c r="E186" i="8"/>
  <c r="F174" i="8"/>
  <c r="E174" i="8"/>
  <c r="F158" i="8"/>
  <c r="E158" i="8"/>
  <c r="F142" i="8"/>
  <c r="E142" i="8"/>
  <c r="F134" i="8"/>
  <c r="E134" i="8"/>
  <c r="F122" i="8"/>
  <c r="E122" i="8"/>
  <c r="F110" i="8"/>
  <c r="E110" i="8"/>
  <c r="F94" i="8"/>
  <c r="E94" i="8"/>
  <c r="F82" i="8"/>
  <c r="E82" i="8"/>
  <c r="F70" i="8"/>
  <c r="E70" i="8"/>
  <c r="F54" i="8"/>
  <c r="E54" i="8"/>
  <c r="E14" i="8"/>
  <c r="G18" i="8"/>
  <c r="E30" i="8"/>
  <c r="G34" i="8"/>
  <c r="G42" i="8"/>
  <c r="G50" i="8"/>
  <c r="G58" i="8"/>
  <c r="G66" i="8"/>
  <c r="G74" i="8"/>
  <c r="G82" i="8"/>
  <c r="G90" i="8"/>
  <c r="G98" i="8"/>
  <c r="G106" i="8"/>
  <c r="G114" i="8"/>
  <c r="G122" i="8"/>
  <c r="G130" i="8"/>
  <c r="G138" i="8"/>
  <c r="G146" i="8"/>
  <c r="G154" i="8"/>
  <c r="G162" i="8"/>
  <c r="G170" i="8"/>
  <c r="G178" i="8"/>
  <c r="G190" i="8"/>
  <c r="C25" i="1"/>
  <c r="C21" i="8" s="1"/>
  <c r="C26" i="1"/>
  <c r="C22" i="8" s="1"/>
  <c r="C27" i="1"/>
  <c r="C23" i="8" s="1"/>
  <c r="C28" i="1"/>
  <c r="C24" i="8" s="1"/>
  <c r="C29" i="1"/>
  <c r="C25" i="8" s="1"/>
  <c r="C30" i="1"/>
  <c r="C26" i="8" s="1"/>
  <c r="C31" i="1"/>
  <c r="C27" i="8" s="1"/>
  <c r="C32" i="1"/>
  <c r="C28" i="8" s="1"/>
  <c r="C33" i="1"/>
  <c r="C29" i="8" s="1"/>
  <c r="C34" i="1"/>
  <c r="C30" i="8" s="1"/>
  <c r="C35" i="1"/>
  <c r="C31" i="8" s="1"/>
  <c r="C36" i="1"/>
  <c r="C32" i="8" s="1"/>
  <c r="C37" i="1"/>
  <c r="C33" i="8" s="1"/>
  <c r="C38" i="1"/>
  <c r="C34" i="8" s="1"/>
  <c r="C39" i="1"/>
  <c r="C35" i="8" s="1"/>
  <c r="C40" i="1"/>
  <c r="C36" i="8" s="1"/>
  <c r="C41" i="1"/>
  <c r="C37" i="8" s="1"/>
  <c r="C42" i="1"/>
  <c r="C38" i="8" s="1"/>
  <c r="C43" i="1"/>
  <c r="C39" i="8" s="1"/>
  <c r="C44" i="1"/>
  <c r="C40" i="8" s="1"/>
  <c r="C45" i="1"/>
  <c r="C41" i="8" s="1"/>
  <c r="C46" i="1"/>
  <c r="C42" i="8" s="1"/>
  <c r="C47" i="1"/>
  <c r="C43" i="8" s="1"/>
  <c r="C48" i="1"/>
  <c r="C44" i="8" s="1"/>
  <c r="C49" i="1"/>
  <c r="C45" i="8" s="1"/>
  <c r="C50" i="1"/>
  <c r="C46" i="8" s="1"/>
  <c r="C51" i="1"/>
  <c r="C47" i="8" s="1"/>
  <c r="C52" i="1"/>
  <c r="C48" i="8" s="1"/>
  <c r="C53" i="1"/>
  <c r="C49" i="8" s="1"/>
  <c r="C54" i="1"/>
  <c r="C50" i="8" s="1"/>
  <c r="C55" i="1"/>
  <c r="C51" i="8" s="1"/>
  <c r="C56" i="1"/>
  <c r="C52" i="8" s="1"/>
  <c r="C57" i="1"/>
  <c r="C53" i="8" s="1"/>
  <c r="C58" i="1"/>
  <c r="C54" i="8" s="1"/>
  <c r="C59" i="1"/>
  <c r="C55" i="8" s="1"/>
  <c r="C60" i="1"/>
  <c r="C56" i="8" s="1"/>
  <c r="C61" i="1"/>
  <c r="C57" i="8" s="1"/>
  <c r="C62" i="1"/>
  <c r="C58" i="8" s="1"/>
  <c r="C63" i="1"/>
  <c r="C59" i="8" s="1"/>
  <c r="C64" i="1"/>
  <c r="C60" i="8" s="1"/>
  <c r="C65" i="1"/>
  <c r="C61" i="8" s="1"/>
  <c r="C66" i="1"/>
  <c r="C62" i="8" s="1"/>
  <c r="C67" i="1"/>
  <c r="C63" i="8" s="1"/>
  <c r="C68" i="1"/>
  <c r="C64" i="8" s="1"/>
  <c r="C69" i="1"/>
  <c r="C65" i="8" s="1"/>
  <c r="C70" i="1"/>
  <c r="C66" i="8" s="1"/>
  <c r="C71" i="1"/>
  <c r="C67" i="8" s="1"/>
  <c r="C72" i="1"/>
  <c r="C68" i="8" s="1"/>
  <c r="C73" i="1"/>
  <c r="C69" i="8" s="1"/>
  <c r="C74" i="1"/>
  <c r="C70" i="8" s="1"/>
  <c r="C75" i="1"/>
  <c r="C71" i="8" s="1"/>
  <c r="C76" i="1"/>
  <c r="C72" i="8" s="1"/>
  <c r="C77" i="1"/>
  <c r="C73" i="8" s="1"/>
  <c r="C78" i="1"/>
  <c r="C74" i="8" s="1"/>
  <c r="C79" i="1"/>
  <c r="C75" i="8" s="1"/>
  <c r="C80" i="1"/>
  <c r="C76" i="8" s="1"/>
  <c r="C81" i="1"/>
  <c r="C77" i="8" s="1"/>
  <c r="C82" i="1"/>
  <c r="C78" i="8" s="1"/>
  <c r="C83" i="1"/>
  <c r="C79" i="8" s="1"/>
  <c r="C84" i="1"/>
  <c r="C80" i="8" s="1"/>
  <c r="C85" i="1"/>
  <c r="C81" i="8" s="1"/>
  <c r="C86" i="1"/>
  <c r="C82" i="8" s="1"/>
  <c r="C87" i="1"/>
  <c r="C83" i="8" s="1"/>
  <c r="C88" i="1"/>
  <c r="C84" i="8" s="1"/>
  <c r="C89" i="1"/>
  <c r="C85" i="8" s="1"/>
  <c r="C90" i="1"/>
  <c r="C86" i="8" s="1"/>
  <c r="C91" i="1"/>
  <c r="C87" i="8" s="1"/>
  <c r="C92" i="1"/>
  <c r="C88" i="8" s="1"/>
  <c r="C93" i="1"/>
  <c r="C89" i="8" s="1"/>
  <c r="C94" i="1"/>
  <c r="C90" i="8" s="1"/>
  <c r="C95" i="1"/>
  <c r="C91" i="8" s="1"/>
  <c r="C96" i="1"/>
  <c r="C92" i="8" s="1"/>
  <c r="C97" i="1"/>
  <c r="C93" i="8" s="1"/>
  <c r="C98" i="1"/>
  <c r="C94" i="8" s="1"/>
  <c r="C99" i="1"/>
  <c r="C95" i="8" s="1"/>
  <c r="C100" i="1"/>
  <c r="C96" i="8" s="1"/>
  <c r="C101" i="1"/>
  <c r="C97" i="8" s="1"/>
  <c r="C102" i="1"/>
  <c r="C98" i="8" s="1"/>
  <c r="C103" i="1"/>
  <c r="C99" i="8" s="1"/>
  <c r="C104" i="1"/>
  <c r="C100" i="8" s="1"/>
  <c r="C105" i="1"/>
  <c r="C101" i="8" s="1"/>
  <c r="C106" i="1"/>
  <c r="C102" i="8" s="1"/>
  <c r="C107" i="1"/>
  <c r="C103" i="8" s="1"/>
  <c r="C108" i="1"/>
  <c r="C104" i="8" s="1"/>
  <c r="C109" i="1"/>
  <c r="C105" i="8" s="1"/>
  <c r="C110" i="1"/>
  <c r="C106" i="8" s="1"/>
  <c r="C111" i="1"/>
  <c r="C107" i="8" s="1"/>
  <c r="C112" i="1"/>
  <c r="C108" i="8" s="1"/>
  <c r="C113" i="1"/>
  <c r="C109" i="8" s="1"/>
  <c r="C114" i="1"/>
  <c r="C110" i="8" s="1"/>
  <c r="C115" i="1"/>
  <c r="C111" i="8" s="1"/>
  <c r="C116" i="1"/>
  <c r="C112" i="8" s="1"/>
  <c r="C117" i="1"/>
  <c r="C113" i="8" s="1"/>
  <c r="C118" i="1"/>
  <c r="C114" i="8" s="1"/>
  <c r="C119" i="1"/>
  <c r="C115" i="8" s="1"/>
  <c r="C120" i="1"/>
  <c r="C116" i="8" s="1"/>
  <c r="C121" i="1"/>
  <c r="C117" i="8" s="1"/>
  <c r="C122" i="1"/>
  <c r="C118" i="8" s="1"/>
  <c r="C123" i="1"/>
  <c r="C119" i="8" s="1"/>
  <c r="C124" i="1"/>
  <c r="C120" i="8" s="1"/>
  <c r="C125" i="1"/>
  <c r="C121" i="8" s="1"/>
  <c r="C126" i="1"/>
  <c r="C122" i="8" s="1"/>
  <c r="C127" i="1"/>
  <c r="C123" i="8" s="1"/>
  <c r="C128" i="1"/>
  <c r="C124" i="8" s="1"/>
  <c r="C129" i="1"/>
  <c r="C125" i="8" s="1"/>
  <c r="C130" i="1"/>
  <c r="C126" i="8" s="1"/>
  <c r="C131" i="1"/>
  <c r="C127" i="8" s="1"/>
  <c r="C132" i="1"/>
  <c r="C128" i="8" s="1"/>
  <c r="C133" i="1"/>
  <c r="C129" i="8" s="1"/>
  <c r="C134" i="1"/>
  <c r="C130" i="8" s="1"/>
  <c r="C135" i="1"/>
  <c r="C131" i="8" s="1"/>
  <c r="C136" i="1"/>
  <c r="C132" i="8" s="1"/>
  <c r="C137" i="1"/>
  <c r="C133" i="8" s="1"/>
  <c r="C138" i="1"/>
  <c r="C134" i="8" s="1"/>
  <c r="C139" i="1"/>
  <c r="C135" i="8" s="1"/>
  <c r="C140" i="1"/>
  <c r="C136" i="8" s="1"/>
  <c r="C141" i="1"/>
  <c r="C137" i="8" s="1"/>
  <c r="C142" i="1"/>
  <c r="C138" i="8" s="1"/>
  <c r="C143" i="1"/>
  <c r="C139" i="8" s="1"/>
  <c r="C144" i="1"/>
  <c r="C140" i="8" s="1"/>
  <c r="C145" i="1"/>
  <c r="C141" i="8" s="1"/>
  <c r="C146" i="1"/>
  <c r="C142" i="8" s="1"/>
  <c r="C147" i="1"/>
  <c r="C143" i="8" s="1"/>
  <c r="C148" i="1"/>
  <c r="C144" i="8" s="1"/>
  <c r="C149" i="1"/>
  <c r="C145" i="8" s="1"/>
  <c r="C150" i="1"/>
  <c r="C146" i="8" s="1"/>
  <c r="C151" i="1"/>
  <c r="C147" i="8" s="1"/>
  <c r="C152" i="1"/>
  <c r="C148" i="8" s="1"/>
  <c r="C153" i="1"/>
  <c r="C149" i="8" s="1"/>
  <c r="C154" i="1"/>
  <c r="C150" i="8" s="1"/>
  <c r="C155" i="1"/>
  <c r="C151" i="8" s="1"/>
  <c r="C156" i="1"/>
  <c r="C152" i="8" s="1"/>
  <c r="C157" i="1"/>
  <c r="C153" i="8" s="1"/>
  <c r="C158" i="1"/>
  <c r="C154" i="8" s="1"/>
  <c r="C159" i="1"/>
  <c r="C155" i="8" s="1"/>
  <c r="C160" i="1"/>
  <c r="C156" i="8" s="1"/>
  <c r="C161" i="1"/>
  <c r="C157" i="8" s="1"/>
  <c r="C162" i="1"/>
  <c r="C158" i="8" s="1"/>
  <c r="C163" i="1"/>
  <c r="C159" i="8" s="1"/>
  <c r="C164" i="1"/>
  <c r="C160" i="8" s="1"/>
  <c r="C165" i="1"/>
  <c r="C161" i="8" s="1"/>
  <c r="C166" i="1"/>
  <c r="C162" i="8" s="1"/>
  <c r="C167" i="1"/>
  <c r="C163" i="8" s="1"/>
  <c r="C168" i="1"/>
  <c r="C164" i="8" s="1"/>
  <c r="C169" i="1"/>
  <c r="C165" i="8" s="1"/>
  <c r="C170" i="1"/>
  <c r="C166" i="8" s="1"/>
  <c r="C171" i="1"/>
  <c r="C167" i="8" s="1"/>
  <c r="C172" i="1"/>
  <c r="C168" i="8" s="1"/>
  <c r="C173" i="1"/>
  <c r="C169" i="8" s="1"/>
  <c r="C174" i="1"/>
  <c r="C170" i="8" s="1"/>
  <c r="C175" i="1"/>
  <c r="C171" i="8" s="1"/>
  <c r="C176" i="1"/>
  <c r="C172" i="8" s="1"/>
  <c r="C177" i="1"/>
  <c r="C173" i="8" s="1"/>
  <c r="C178" i="1"/>
  <c r="C174" i="8" s="1"/>
  <c r="C179" i="1"/>
  <c r="C175" i="8" s="1"/>
  <c r="C180" i="1"/>
  <c r="C176" i="8" s="1"/>
  <c r="C181" i="1"/>
  <c r="C177" i="8" s="1"/>
  <c r="C182" i="1"/>
  <c r="C178" i="8" s="1"/>
  <c r="C183" i="1"/>
  <c r="C179" i="8" s="1"/>
  <c r="C184" i="1"/>
  <c r="C180" i="8" s="1"/>
  <c r="C185" i="1"/>
  <c r="C181" i="8" s="1"/>
  <c r="C186" i="1"/>
  <c r="C182" i="8" s="1"/>
  <c r="C187" i="1"/>
  <c r="C183" i="8" s="1"/>
  <c r="C188" i="1"/>
  <c r="C184" i="8" s="1"/>
  <c r="C189" i="1"/>
  <c r="C185" i="8" s="1"/>
  <c r="C190" i="1"/>
  <c r="C186" i="8" s="1"/>
  <c r="C191" i="1"/>
  <c r="C187" i="8" s="1"/>
  <c r="C192" i="1"/>
  <c r="C188" i="8" s="1"/>
  <c r="C193" i="1"/>
  <c r="C189" i="8" s="1"/>
  <c r="C194" i="1"/>
  <c r="C190" i="8" s="1"/>
  <c r="C195" i="1"/>
  <c r="C191" i="8" s="1"/>
  <c r="C196" i="1"/>
  <c r="C192" i="8" s="1"/>
  <c r="C197" i="1"/>
  <c r="C193" i="8" s="1"/>
  <c r="C198" i="1"/>
  <c r="C194" i="8" s="1"/>
  <c r="C199" i="1"/>
  <c r="C195" i="8" s="1"/>
  <c r="C200" i="1"/>
  <c r="C196" i="8" s="1"/>
  <c r="C201" i="1"/>
  <c r="C197" i="8" s="1"/>
  <c r="C202" i="1"/>
  <c r="C198" i="8" s="1"/>
  <c r="C203" i="1"/>
  <c r="C199" i="8" s="1"/>
  <c r="C204" i="1"/>
  <c r="C200" i="8" s="1"/>
  <c r="C205" i="1"/>
  <c r="C201" i="8" s="1"/>
  <c r="E7" i="1"/>
  <c r="G7" i="1"/>
  <c r="H7" i="1"/>
  <c r="I7" i="1"/>
  <c r="I6" i="1"/>
  <c r="H6" i="1"/>
  <c r="G6" i="1"/>
  <c r="E6" i="1"/>
  <c r="C8" i="1" l="1"/>
  <c r="C4" i="8" s="1"/>
  <c r="C23" i="1"/>
  <c r="C19" i="8" s="1"/>
  <c r="C21" i="1"/>
  <c r="C17" i="8" s="1"/>
  <c r="C19" i="1"/>
  <c r="C15" i="8" s="1"/>
  <c r="C17" i="1"/>
  <c r="C13" i="8" s="1"/>
  <c r="C15" i="1"/>
  <c r="C11" i="8" s="1"/>
  <c r="C11" i="1"/>
  <c r="C7" i="8" s="1"/>
  <c r="C9" i="1"/>
  <c r="C5" i="8" s="1"/>
  <c r="C7" i="1"/>
  <c r="C3" i="8" s="1"/>
  <c r="C16" i="1" l="1"/>
  <c r="C12" i="8" s="1"/>
  <c r="C10" i="1"/>
  <c r="C6" i="8" s="1"/>
  <c r="C14" i="1"/>
  <c r="C10" i="8" s="1"/>
  <c r="C18" i="1"/>
  <c r="C14" i="8" s="1"/>
  <c r="C22" i="1"/>
  <c r="C18" i="8" s="1"/>
  <c r="C20" i="1"/>
  <c r="C16" i="8" s="1"/>
  <c r="C24" i="1"/>
  <c r="C20" i="8" s="1"/>
</calcChain>
</file>

<file path=xl/sharedStrings.xml><?xml version="1.0" encoding="utf-8"?>
<sst xmlns="http://schemas.openxmlformats.org/spreadsheetml/2006/main" count="253" uniqueCount="146">
  <si>
    <t>Start</t>
  </si>
  <si>
    <t>Čas</t>
  </si>
  <si>
    <t>Ztráta</t>
  </si>
  <si>
    <t>-</t>
  </si>
  <si>
    <t>St. č.</t>
  </si>
  <si>
    <t>Příjmení</t>
  </si>
  <si>
    <t>Jméno</t>
  </si>
  <si>
    <t>Klub</t>
  </si>
  <si>
    <t>Kategorie</t>
  </si>
  <si>
    <t>Jaroslav</t>
  </si>
  <si>
    <t>Filip</t>
  </si>
  <si>
    <t>Jakub</t>
  </si>
  <si>
    <t>Martin</t>
  </si>
  <si>
    <t>Jiří</t>
  </si>
  <si>
    <t>Poř.</t>
  </si>
  <si>
    <t>registrovaných</t>
  </si>
  <si>
    <t>Nar.</t>
  </si>
  <si>
    <r>
      <t>Do sloupce B se proklikávají výsledné časy</t>
    </r>
    <r>
      <rPr>
        <b/>
        <sz val="11"/>
        <color rgb="FFFF0000"/>
        <rFont val="Calibri"/>
        <family val="2"/>
        <charset val="238"/>
        <scheme val="minor"/>
      </rPr>
      <t xml:space="preserve"> (Ctrl+Z/Y)</t>
    </r>
  </si>
  <si>
    <t>zbývá</t>
  </si>
  <si>
    <t>uběhnuto</t>
  </si>
  <si>
    <t>1. okruh</t>
  </si>
  <si>
    <t>měří</t>
  </si>
  <si>
    <t>981,29 m</t>
  </si>
  <si>
    <t>r.n.</t>
  </si>
  <si>
    <t>st.č.</t>
  </si>
  <si>
    <r>
      <t xml:space="preserve">Tlačítko </t>
    </r>
    <r>
      <rPr>
        <b/>
        <sz val="11"/>
        <color rgb="FFFF3300"/>
        <rFont val="Calibri"/>
        <family val="2"/>
        <charset val="238"/>
        <scheme val="minor"/>
      </rPr>
      <t>Start = Ctrl+m</t>
    </r>
    <r>
      <rPr>
        <sz val="11"/>
        <color rgb="FFFF3300"/>
        <rFont val="Calibri"/>
        <family val="2"/>
        <scheme val="minor"/>
      </rPr>
      <t xml:space="preserve"> (pozor vymaže všechny dosažené časy)</t>
    </r>
  </si>
  <si>
    <t>Do sloupce D zapiš startovní číslo</t>
  </si>
  <si>
    <t>Startovní číslo</t>
  </si>
  <si>
    <t>Pohlaví</t>
  </si>
  <si>
    <t>Přezdívka</t>
  </si>
  <si>
    <t>Josef</t>
  </si>
  <si>
    <t>Müller</t>
  </si>
  <si>
    <t>muž</t>
  </si>
  <si>
    <t>PEPINO</t>
  </si>
  <si>
    <t>Jana</t>
  </si>
  <si>
    <t>Peštová</t>
  </si>
  <si>
    <t>žena</t>
  </si>
  <si>
    <t>TÉRA</t>
  </si>
  <si>
    <t>Jitka</t>
  </si>
  <si>
    <t>Rohlová</t>
  </si>
  <si>
    <t>Petra</t>
  </si>
  <si>
    <t>Sejvalová</t>
  </si>
  <si>
    <t>Peťuška</t>
  </si>
  <si>
    <t>Tomáš</t>
  </si>
  <si>
    <t>Gavelčík</t>
  </si>
  <si>
    <t>Lukas</t>
  </si>
  <si>
    <t>Riedl</t>
  </si>
  <si>
    <t>PEKY</t>
  </si>
  <si>
    <t>Kateřina</t>
  </si>
  <si>
    <t>Horská</t>
  </si>
  <si>
    <t>Khaty</t>
  </si>
  <si>
    <t>Lenka</t>
  </si>
  <si>
    <t>Deverová</t>
  </si>
  <si>
    <t>Deverka</t>
  </si>
  <si>
    <t>Michaela</t>
  </si>
  <si>
    <t>Macháčková</t>
  </si>
  <si>
    <t>Lukáš</t>
  </si>
  <si>
    <t>Reiner</t>
  </si>
  <si>
    <t>Julie</t>
  </si>
  <si>
    <t>Rousova</t>
  </si>
  <si>
    <t>Lucie</t>
  </si>
  <si>
    <t>Denisa</t>
  </si>
  <si>
    <t>Burianová</t>
  </si>
  <si>
    <t>Denda</t>
  </si>
  <si>
    <t>Anna</t>
  </si>
  <si>
    <t>Karasová</t>
  </si>
  <si>
    <t>Václav</t>
  </si>
  <si>
    <t>Karas</t>
  </si>
  <si>
    <t>Kamila</t>
  </si>
  <si>
    <t>Sainerova</t>
  </si>
  <si>
    <t>Jiri</t>
  </si>
  <si>
    <t>Sainer</t>
  </si>
  <si>
    <t>Sainy</t>
  </si>
  <si>
    <t>Jan</t>
  </si>
  <si>
    <t>Sejval</t>
  </si>
  <si>
    <t>Veronika</t>
  </si>
  <si>
    <t>Vitezslav</t>
  </si>
  <si>
    <t>Huja</t>
  </si>
  <si>
    <t>Jaroslava</t>
  </si>
  <si>
    <t>Urbanová</t>
  </si>
  <si>
    <t>Petr</t>
  </si>
  <si>
    <t>Vitovský</t>
  </si>
  <si>
    <t>Cukrar</t>
  </si>
  <si>
    <t>Lukšík</t>
  </si>
  <si>
    <t>Čáryfuk</t>
  </si>
  <si>
    <t>Tereza</t>
  </si>
  <si>
    <t>Horna</t>
  </si>
  <si>
    <t>Kusá</t>
  </si>
  <si>
    <t>kusička</t>
  </si>
  <si>
    <t>Kusý</t>
  </si>
  <si>
    <t>kusič</t>
  </si>
  <si>
    <t>Gaube</t>
  </si>
  <si>
    <t>Jíťa</t>
  </si>
  <si>
    <t>PAVEL</t>
  </si>
  <si>
    <t>RŮŽIČKA</t>
  </si>
  <si>
    <t>Gabrielová</t>
  </si>
  <si>
    <t>Charvátová</t>
  </si>
  <si>
    <t>Klánová</t>
  </si>
  <si>
    <t>Oulická</t>
  </si>
  <si>
    <t>Vít</t>
  </si>
  <si>
    <t>Petrmichl</t>
  </si>
  <si>
    <t>Odvárka</t>
  </si>
  <si>
    <t>Ondřej</t>
  </si>
  <si>
    <t>Světlý</t>
  </si>
  <si>
    <t>Pfeiferová</t>
  </si>
  <si>
    <t>Kosina</t>
  </si>
  <si>
    <t>Michal</t>
  </si>
  <si>
    <t>Jirmus</t>
  </si>
  <si>
    <t>Pásztor</t>
  </si>
  <si>
    <t>Doležalová</t>
  </si>
  <si>
    <t>Sedláčková</t>
  </si>
  <si>
    <t>Klára</t>
  </si>
  <si>
    <t>Vajová</t>
  </si>
  <si>
    <t>Adela</t>
  </si>
  <si>
    <t>Honka</t>
  </si>
  <si>
    <t>Louny - Olympijský běh, 21.6. 2023</t>
  </si>
  <si>
    <t>Samuel</t>
  </si>
  <si>
    <t>Antonín</t>
  </si>
  <si>
    <t>Šedivý</t>
  </si>
  <si>
    <t>Kulíšek</t>
  </si>
  <si>
    <t>Sedláček</t>
  </si>
  <si>
    <t>Matyáš</t>
  </si>
  <si>
    <t>Trubač</t>
  </si>
  <si>
    <t>Marek</t>
  </si>
  <si>
    <t>Vaja</t>
  </si>
  <si>
    <t>Vojtěch</t>
  </si>
  <si>
    <t>Formánek</t>
  </si>
  <si>
    <t>Anežka</t>
  </si>
  <si>
    <t>Formánková</t>
  </si>
  <si>
    <t>Jiřina</t>
  </si>
  <si>
    <t>Tina</t>
  </si>
  <si>
    <t>Riedlová</t>
  </si>
  <si>
    <t>Daniel</t>
  </si>
  <si>
    <t>Křivan</t>
  </si>
  <si>
    <t>Devera</t>
  </si>
  <si>
    <t>Kunz</t>
  </si>
  <si>
    <t>Kudry</t>
  </si>
  <si>
    <t>Nikol</t>
  </si>
  <si>
    <t>Kudryová</t>
  </si>
  <si>
    <t>Vejlupek</t>
  </si>
  <si>
    <t>Šimon</t>
  </si>
  <si>
    <t>Valerie</t>
  </si>
  <si>
    <t>Veihand</t>
  </si>
  <si>
    <t>Zach</t>
  </si>
  <si>
    <t>Metoděj</t>
  </si>
  <si>
    <t>Rohla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</si>
</sst>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3300"/>
      <name val="Calibri"/>
      <family val="2"/>
      <scheme val="minor"/>
    </font>
    <font>
      <b/>
      <sz val="10"/>
      <color rgb="FFFF3300"/>
      <name val="Arial"/>
      <family val="2"/>
      <charset val="238"/>
    </font>
    <font>
      <sz val="11"/>
      <color rgb="FF00B050"/>
      <name val="Calibri"/>
      <family val="2"/>
      <scheme val="minor"/>
    </font>
    <font>
      <sz val="8"/>
      <color theme="3" tint="0.39997558519241921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7"/>
      <color rgb="FF3D3D3D"/>
      <name val="Verdana"/>
      <family val="2"/>
      <charset val="238"/>
    </font>
    <font>
      <sz val="8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3300"/>
      <name val="Calibri"/>
      <family val="2"/>
      <charset val="238"/>
      <scheme val="minor"/>
    </font>
    <font>
      <sz val="9"/>
      <color rgb="FF2E395C"/>
      <name val="Inherit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3FA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2" fillId="0" borderId="0" xfId="0" applyNumberFormat="1" applyFont="1"/>
    <xf numFmtId="164" fontId="2" fillId="0" borderId="0" xfId="0" applyNumberFormat="1" applyFont="1" applyProtection="1">
      <protection hidden="1"/>
    </xf>
    <xf numFmtId="49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3" fillId="0" borderId="0" xfId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3" fillId="0" borderId="1" xfId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0" fontId="3" fillId="0" borderId="0" xfId="1" applyAlignment="1">
      <alignment horizontal="center"/>
    </xf>
    <xf numFmtId="45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45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3" fillId="0" borderId="3" xfId="1" applyBorder="1"/>
    <xf numFmtId="0" fontId="3" fillId="0" borderId="2" xfId="1" applyBorder="1"/>
    <xf numFmtId="0" fontId="3" fillId="0" borderId="2" xfId="1" applyBorder="1" applyAlignment="1">
      <alignment horizontal="center"/>
    </xf>
    <xf numFmtId="0" fontId="3" fillId="0" borderId="4" xfId="1" applyBorder="1" applyAlignment="1">
      <alignment horizontal="left" vertical="center"/>
    </xf>
    <xf numFmtId="0" fontId="4" fillId="0" borderId="4" xfId="1" applyFont="1" applyBorder="1" applyAlignment="1">
      <alignment horizontal="center"/>
    </xf>
    <xf numFmtId="0" fontId="4" fillId="0" borderId="4" xfId="1" applyFont="1" applyBorder="1"/>
    <xf numFmtId="1" fontId="2" fillId="3" borderId="4" xfId="0" applyNumberFormat="1" applyFont="1" applyFill="1" applyBorder="1" applyProtection="1">
      <protection hidden="1"/>
    </xf>
    <xf numFmtId="45" fontId="8" fillId="0" borderId="5" xfId="1" applyNumberFormat="1" applyFont="1" applyBorder="1" applyAlignment="1">
      <alignment horizontal="center" vertical="center"/>
    </xf>
    <xf numFmtId="164" fontId="7" fillId="0" borderId="4" xfId="0" applyNumberFormat="1" applyFont="1" applyBorder="1" applyAlignment="1" applyProtection="1">
      <alignment horizontal="center"/>
      <protection hidden="1"/>
    </xf>
    <xf numFmtId="1" fontId="7" fillId="0" borderId="4" xfId="0" applyNumberFormat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164" fontId="0" fillId="3" borderId="4" xfId="0" applyNumberFormat="1" applyFill="1" applyBorder="1" applyProtection="1">
      <protection hidden="1"/>
    </xf>
    <xf numFmtId="0" fontId="4" fillId="0" borderId="6" xfId="1" applyFont="1" applyBorder="1"/>
    <xf numFmtId="0" fontId="3" fillId="0" borderId="3" xfId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/>
    <xf numFmtId="1" fontId="10" fillId="0" borderId="0" xfId="0" applyNumberFormat="1" applyFont="1"/>
    <xf numFmtId="1" fontId="7" fillId="0" borderId="0" xfId="0" applyNumberFormat="1" applyFont="1"/>
    <xf numFmtId="1" fontId="5" fillId="0" borderId="0" xfId="0" applyNumberFormat="1" applyFont="1"/>
    <xf numFmtId="0" fontId="3" fillId="0" borderId="8" xfId="1" applyBorder="1"/>
    <xf numFmtId="0" fontId="15" fillId="0" borderId="7" xfId="0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4" borderId="4" xfId="1" applyFont="1" applyFill="1" applyBorder="1" applyAlignment="1">
      <alignment horizontal="center"/>
    </xf>
    <xf numFmtId="45" fontId="6" fillId="4" borderId="2" xfId="1" applyNumberFormat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/>
    </xf>
    <xf numFmtId="0" fontId="3" fillId="0" borderId="0" xfId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3" fillId="0" borderId="0" xfId="1" applyNumberFormat="1" applyAlignment="1">
      <alignment horizontal="center"/>
    </xf>
    <xf numFmtId="164" fontId="20" fillId="0" borderId="0" xfId="0" applyNumberFormat="1" applyFont="1" applyAlignment="1" applyProtection="1">
      <alignment horizontal="center"/>
      <protection hidden="1"/>
    </xf>
    <xf numFmtId="1" fontId="9" fillId="4" borderId="2" xfId="1" applyNumberFormat="1" applyFont="1" applyFill="1" applyBorder="1" applyAlignment="1">
      <alignment horizontal="center"/>
    </xf>
    <xf numFmtId="0" fontId="22" fillId="6" borderId="10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22" fillId="5" borderId="10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15240</xdr:rowOff>
        </xdr:from>
        <xdr:to>
          <xdr:col>6</xdr:col>
          <xdr:colOff>295275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0</xdr:rowOff>
        </xdr:from>
        <xdr:to>
          <xdr:col>7</xdr:col>
          <xdr:colOff>847725</xdr:colOff>
          <xdr:row>1</xdr:row>
          <xdr:rowOff>66675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05"/>
  <sheetViews>
    <sheetView tabSelected="1" zoomScaleNormal="100" workbookViewId="0">
      <pane ySplit="4" topLeftCell="A30" activePane="bottomLeft" state="frozen"/>
      <selection pane="bottomLeft" activeCell="E33" sqref="E33"/>
    </sheetView>
    <sheetView zoomScale="260" zoomScaleNormal="260" workbookViewId="1">
      <selection activeCell="H7" sqref="H7"/>
    </sheetView>
  </sheetViews>
  <sheetFormatPr defaultColWidth="4.88671875" defaultRowHeight="14.4"/>
  <cols>
    <col min="1" max="1" width="5.44140625" style="1" customWidth="1"/>
    <col min="2" max="2" width="8.44140625" style="2" customWidth="1"/>
    <col min="3" max="3" width="7.109375" style="4" bestFit="1" customWidth="1"/>
    <col min="4" max="4" width="7.109375" style="3" customWidth="1"/>
    <col min="5" max="5" width="16.33203125" style="3" customWidth="1"/>
    <col min="6" max="6" width="10.109375" customWidth="1"/>
    <col min="7" max="7" width="7.44140625" style="1" customWidth="1"/>
    <col min="8" max="8" width="20.109375" style="1" bestFit="1" customWidth="1"/>
    <col min="9" max="9" width="9.44140625" style="2" bestFit="1" customWidth="1"/>
    <col min="10" max="10" width="7.109375" style="37" bestFit="1" customWidth="1"/>
    <col min="11" max="11" width="7.109375" style="1" bestFit="1" customWidth="1"/>
    <col min="12" max="14" width="4.88671875" style="1"/>
    <col min="15" max="15" width="7.109375" style="1" bestFit="1" customWidth="1"/>
    <col min="16" max="16384" width="4.88671875" style="1"/>
  </cols>
  <sheetData>
    <row r="1" spans="1:11" ht="15.6">
      <c r="A1" s="5" t="s">
        <v>115</v>
      </c>
      <c r="B1" s="8"/>
      <c r="D1" s="7"/>
      <c r="J1" s="38" t="s">
        <v>17</v>
      </c>
    </row>
    <row r="2" spans="1:11" ht="15.6">
      <c r="A2" s="5"/>
      <c r="B2" s="8"/>
      <c r="D2" s="27">
        <f>COUNTA(prezence!A:A)-1</f>
        <v>41</v>
      </c>
      <c r="E2" s="32" t="s">
        <v>15</v>
      </c>
      <c r="J2" s="39" t="s">
        <v>26</v>
      </c>
    </row>
    <row r="3" spans="1:11" ht="15.6">
      <c r="A3" s="5"/>
      <c r="B3" s="54"/>
      <c r="D3" s="6"/>
      <c r="J3" s="40" t="s">
        <v>25</v>
      </c>
    </row>
    <row r="4" spans="1:11">
      <c r="A4" s="9" t="s">
        <v>0</v>
      </c>
      <c r="B4" s="10">
        <v>45098.749988425923</v>
      </c>
      <c r="C4" s="1"/>
      <c r="D4" s="2"/>
      <c r="E4" s="1"/>
      <c r="F4" s="1"/>
    </row>
    <row r="5" spans="1:11">
      <c r="A5" s="24" t="s">
        <v>14</v>
      </c>
      <c r="B5" s="48" t="s">
        <v>1</v>
      </c>
      <c r="C5" s="25" t="s">
        <v>2</v>
      </c>
      <c r="D5" s="48" t="s">
        <v>4</v>
      </c>
      <c r="E5" s="26" t="s">
        <v>5</v>
      </c>
      <c r="F5" s="26" t="s">
        <v>6</v>
      </c>
      <c r="G5" s="25" t="s">
        <v>16</v>
      </c>
      <c r="H5" s="26" t="s">
        <v>7</v>
      </c>
      <c r="I5" s="25" t="s">
        <v>8</v>
      </c>
      <c r="J5" s="52"/>
      <c r="K5" s="37"/>
    </row>
    <row r="6" spans="1:11">
      <c r="A6" s="15">
        <v>1</v>
      </c>
      <c r="B6" s="49">
        <v>1.1921296296296298E-2</v>
      </c>
      <c r="C6" s="17" t="s">
        <v>3</v>
      </c>
      <c r="D6" s="55">
        <v>20</v>
      </c>
      <c r="E6" s="21" t="str">
        <f>IFERROR(VLOOKUP($D6,prezence!A:F,2,0),"")</f>
        <v>Huja</v>
      </c>
      <c r="F6" s="22" t="str">
        <f>IFERROR(VLOOKUP($D6,prezence!A:F,3,0),"")</f>
        <v>Vitezslav</v>
      </c>
      <c r="G6" s="23">
        <f>IFERROR(VLOOKUP($D6,prezence!A:F,4,0),"")</f>
        <v>1987</v>
      </c>
      <c r="H6" s="22" t="str">
        <f>IFERROR(VLOOKUP($D6,prezence!A:F,5,0),"")</f>
        <v>Vitezslav</v>
      </c>
      <c r="I6" s="23">
        <f>IFERROR(VLOOKUP($D6,prezence!A:F,6,0),"")</f>
        <v>0</v>
      </c>
      <c r="J6" s="52"/>
      <c r="K6" s="37"/>
    </row>
    <row r="7" spans="1:11">
      <c r="A7" s="14">
        <v>2</v>
      </c>
      <c r="B7" s="49">
        <v>1.2175925925925929E-2</v>
      </c>
      <c r="C7" s="17">
        <f t="shared" ref="C7:C69" si="0">B7-$B$6</f>
        <v>2.5462962962963069E-4</v>
      </c>
      <c r="D7" s="55">
        <v>10</v>
      </c>
      <c r="E7" s="21" t="str">
        <f>IFERROR(VLOOKUP($D7,prezence!A:F,2,0),"")</f>
        <v>Reiner</v>
      </c>
      <c r="F7" s="22" t="str">
        <f>IFERROR(VLOOKUP($D7,prezence!A:F,3,0),"")</f>
        <v>Lukáš</v>
      </c>
      <c r="G7" s="23">
        <f>IFERROR(VLOOKUP($D7,prezence!A:F,4,0),"")</f>
        <v>1980</v>
      </c>
      <c r="H7" s="22" t="str">
        <f>IFERROR(VLOOKUP($D7,prezence!A:F,5,0),"")</f>
        <v>Lukáš</v>
      </c>
      <c r="I7" s="23">
        <f>IFERROR(VLOOKUP($D7,prezence!A:F,6,0),"")</f>
        <v>0</v>
      </c>
      <c r="J7" s="52"/>
      <c r="K7" s="37"/>
    </row>
    <row r="8" spans="1:11">
      <c r="A8" s="14">
        <v>3</v>
      </c>
      <c r="B8" s="49">
        <v>1.2280092592592592E-2</v>
      </c>
      <c r="C8" s="17">
        <f t="shared" si="0"/>
        <v>3.5879629629629456E-4</v>
      </c>
      <c r="D8" s="50">
        <v>14</v>
      </c>
      <c r="E8" s="21" t="str">
        <f>IFERROR(VLOOKUP($D8,prezence!A:F,2,0),"")</f>
        <v>Karasová</v>
      </c>
      <c r="F8" s="22" t="str">
        <f>IFERROR(VLOOKUP($D8,prezence!A:F,3,0),"")</f>
        <v>Anna</v>
      </c>
      <c r="G8" s="23">
        <f>IFERROR(VLOOKUP($D8,prezence!A:F,4,0),"")</f>
        <v>1984</v>
      </c>
      <c r="H8" s="22" t="str">
        <f>IFERROR(VLOOKUP($D8,prezence!A:F,5,0),"")</f>
        <v>Anna</v>
      </c>
      <c r="I8" s="23">
        <f>IFERROR(VLOOKUP($D8,prezence!A:F,6,0),"")</f>
        <v>0</v>
      </c>
      <c r="J8" s="52"/>
      <c r="K8" s="37"/>
    </row>
    <row r="9" spans="1:11">
      <c r="A9" s="14">
        <v>4</v>
      </c>
      <c r="B9" s="49">
        <v>1.3148148148148147E-2</v>
      </c>
      <c r="C9" s="17">
        <f t="shared" si="0"/>
        <v>1.2268518518518488E-3</v>
      </c>
      <c r="D9" s="50">
        <v>27</v>
      </c>
      <c r="E9" s="21" t="str">
        <f>IFERROR(VLOOKUP($D9,prezence!A:F,2,0),"")</f>
        <v>Gaube</v>
      </c>
      <c r="F9" s="22" t="str">
        <f>IFERROR(VLOOKUP($D9,prezence!A:F,3,0),"")</f>
        <v>Jitka</v>
      </c>
      <c r="G9" s="23">
        <f>IFERROR(VLOOKUP($D9,prezence!A:F,4,0),"")</f>
        <v>1983</v>
      </c>
      <c r="H9" s="22" t="str">
        <f>IFERROR(VLOOKUP($D9,prezence!A:F,5,0),"")</f>
        <v>Jíťa</v>
      </c>
      <c r="I9" s="23">
        <f>IFERROR(VLOOKUP($D9,prezence!A:F,6,0),"")</f>
        <v>0</v>
      </c>
      <c r="J9" s="52"/>
      <c r="K9" s="37"/>
    </row>
    <row r="10" spans="1:11">
      <c r="A10" s="14">
        <v>5</v>
      </c>
      <c r="B10" s="49">
        <v>1.3460648148148147E-2</v>
      </c>
      <c r="C10" s="17">
        <f t="shared" si="0"/>
        <v>1.539351851851849E-3</v>
      </c>
      <c r="D10" s="50">
        <v>37</v>
      </c>
      <c r="E10" s="21" t="str">
        <f>IFERROR(VLOOKUP($D10,prezence!A:F,2,0),"")</f>
        <v>Kosina</v>
      </c>
      <c r="F10" s="22" t="str">
        <f>IFERROR(VLOOKUP($D10,prezence!A:F,3,0),"")</f>
        <v>Jakub</v>
      </c>
      <c r="G10" s="23">
        <f>IFERROR(VLOOKUP($D10,prezence!A:F,4,0),"")</f>
        <v>1990</v>
      </c>
      <c r="H10" s="22" t="str">
        <f>IFERROR(VLOOKUP($D10,prezence!A:F,5,0),"")</f>
        <v>Jakub</v>
      </c>
      <c r="I10" s="23">
        <f>IFERROR(VLOOKUP($D10,prezence!A:F,6,0),"")</f>
        <v>0</v>
      </c>
      <c r="J10" s="52"/>
      <c r="K10" s="37"/>
    </row>
    <row r="11" spans="1:11">
      <c r="A11" s="14">
        <v>6</v>
      </c>
      <c r="B11" s="49">
        <v>1.3599537037037037E-2</v>
      </c>
      <c r="C11" s="17">
        <f t="shared" si="0"/>
        <v>1.6782407407407388E-3</v>
      </c>
      <c r="D11" s="50">
        <v>13</v>
      </c>
      <c r="E11" s="21" t="str">
        <f>IFERROR(VLOOKUP($D11,prezence!A:F,2,0),"")</f>
        <v>Burianová</v>
      </c>
      <c r="F11" s="22" t="str">
        <f>IFERROR(VLOOKUP($D11,prezence!A:F,3,0),"")</f>
        <v>Denisa</v>
      </c>
      <c r="G11" s="23">
        <f>IFERROR(VLOOKUP($D11,prezence!A:F,4,0),"")</f>
        <v>1993</v>
      </c>
      <c r="H11" s="22" t="str">
        <f>IFERROR(VLOOKUP($D11,prezence!A:F,5,0),"")</f>
        <v>Denda</v>
      </c>
      <c r="I11" s="23">
        <f>IFERROR(VLOOKUP($D11,prezence!A:F,6,0),"")</f>
        <v>0</v>
      </c>
      <c r="J11" s="52"/>
      <c r="K11" s="37"/>
    </row>
    <row r="12" spans="1:11">
      <c r="A12" s="14">
        <v>7</v>
      </c>
      <c r="B12" s="49">
        <v>1.3969907407407408E-2</v>
      </c>
      <c r="C12" s="17">
        <f t="shared" ref="C12:C13" si="1">B12-$B$6</f>
        <v>2.0486111111111104E-3</v>
      </c>
      <c r="D12" s="50">
        <v>34</v>
      </c>
      <c r="E12" s="21" t="str">
        <f>IFERROR(VLOOKUP($D12,prezence!A:F,2,0),"")</f>
        <v>Odvárka</v>
      </c>
      <c r="F12" s="22" t="str">
        <f>IFERROR(VLOOKUP($D12,prezence!A:F,3,0),"")</f>
        <v>Lukáš</v>
      </c>
      <c r="G12" s="23">
        <f>IFERROR(VLOOKUP($D12,prezence!A:F,4,0),"")</f>
        <v>1985</v>
      </c>
      <c r="H12" s="22" t="str">
        <f>IFERROR(VLOOKUP($D12,prezence!A:F,5,0),"")</f>
        <v>Lukáš</v>
      </c>
      <c r="I12" s="23">
        <f>IFERROR(VLOOKUP($D12,prezence!A:F,6,0),"")</f>
        <v>0</v>
      </c>
      <c r="J12" s="52"/>
      <c r="K12" s="37"/>
    </row>
    <row r="13" spans="1:11">
      <c r="A13" s="14">
        <v>8</v>
      </c>
      <c r="B13" s="49">
        <v>1.4131944444444445E-2</v>
      </c>
      <c r="C13" s="17">
        <f t="shared" si="1"/>
        <v>2.2106481481481473E-3</v>
      </c>
      <c r="D13" s="50">
        <v>33</v>
      </c>
      <c r="E13" s="21" t="str">
        <f>IFERROR(VLOOKUP($D13,prezence!A:F,2,0),"")</f>
        <v>Petrmichl</v>
      </c>
      <c r="F13" s="22" t="str">
        <f>IFERROR(VLOOKUP($D13,prezence!A:F,3,0),"")</f>
        <v>Vít</v>
      </c>
      <c r="G13" s="23">
        <f>IFERROR(VLOOKUP($D13,prezence!A:F,4,0),"")</f>
        <v>1987</v>
      </c>
      <c r="H13" s="22" t="str">
        <f>IFERROR(VLOOKUP($D13,prezence!A:F,5,0),"")</f>
        <v>Vít</v>
      </c>
      <c r="I13" s="23">
        <f>IFERROR(VLOOKUP($D13,prezence!A:F,6,0),"")</f>
        <v>0</v>
      </c>
      <c r="J13" s="52"/>
      <c r="K13" s="37"/>
    </row>
    <row r="14" spans="1:11">
      <c r="A14" s="14">
        <v>9</v>
      </c>
      <c r="B14" s="49">
        <v>1.4166666666666666E-2</v>
      </c>
      <c r="C14" s="17">
        <f t="shared" si="0"/>
        <v>2.2453703703703681E-3</v>
      </c>
      <c r="D14" s="50">
        <v>39</v>
      </c>
      <c r="E14" s="21" t="str">
        <f>IFERROR(VLOOKUP($D14,prezence!A:F,2,0),"")</f>
        <v>Pásztor</v>
      </c>
      <c r="F14" s="22" t="str">
        <f>IFERROR(VLOOKUP($D14,prezence!A:F,3,0),"")</f>
        <v>Michal</v>
      </c>
      <c r="G14" s="23">
        <f>IFERROR(VLOOKUP($D14,prezence!A:F,4,0),"")</f>
        <v>1981</v>
      </c>
      <c r="H14" s="22" t="str">
        <f>IFERROR(VLOOKUP($D14,prezence!A:F,5,0),"")</f>
        <v>Michal</v>
      </c>
      <c r="I14" s="23">
        <f>IFERROR(VLOOKUP($D14,prezence!A:F,6,0),"")</f>
        <v>0</v>
      </c>
      <c r="J14" s="52"/>
    </row>
    <row r="15" spans="1:11">
      <c r="A15" s="14">
        <v>10</v>
      </c>
      <c r="B15" s="49">
        <v>1.4189814814814815E-2</v>
      </c>
      <c r="C15" s="17">
        <f t="shared" si="0"/>
        <v>2.2685185185185169E-3</v>
      </c>
      <c r="D15" s="50">
        <v>15</v>
      </c>
      <c r="E15" s="21" t="str">
        <f>IFERROR(VLOOKUP($D15,prezence!A:F,2,0),"")</f>
        <v>Karas</v>
      </c>
      <c r="F15" s="22" t="str">
        <f>IFERROR(VLOOKUP($D15,prezence!A:F,3,0),"")</f>
        <v>Václav</v>
      </c>
      <c r="G15" s="23">
        <f>IFERROR(VLOOKUP($D15,prezence!A:F,4,0),"")</f>
        <v>1980</v>
      </c>
      <c r="H15" s="22" t="str">
        <f>IFERROR(VLOOKUP($D15,prezence!A:F,5,0),"")</f>
        <v>Václav</v>
      </c>
      <c r="I15" s="23">
        <f>IFERROR(VLOOKUP($D15,prezence!A:F,6,0),"")</f>
        <v>0</v>
      </c>
      <c r="J15" s="52"/>
    </row>
    <row r="16" spans="1:11">
      <c r="A16" s="14">
        <v>11</v>
      </c>
      <c r="B16" s="49">
        <v>1.4571759259259258E-2</v>
      </c>
      <c r="C16" s="17">
        <f t="shared" si="0"/>
        <v>2.6504629629629604E-3</v>
      </c>
      <c r="D16" s="50">
        <v>17</v>
      </c>
      <c r="E16" s="21" t="str">
        <f>IFERROR(VLOOKUP($D16,prezence!A:F,2,0),"")</f>
        <v>Sainer</v>
      </c>
      <c r="F16" s="22" t="str">
        <f>IFERROR(VLOOKUP($D16,prezence!A:F,3,0),"")</f>
        <v>Jiri</v>
      </c>
      <c r="G16" s="23">
        <f>IFERROR(VLOOKUP($D16,prezence!A:F,4,0),"")</f>
        <v>1983</v>
      </c>
      <c r="H16" s="22" t="str">
        <f>IFERROR(VLOOKUP($D16,prezence!A:F,5,0),"")</f>
        <v>Sainy</v>
      </c>
      <c r="I16" s="23">
        <f>IFERROR(VLOOKUP($D16,prezence!A:F,6,0),"")</f>
        <v>0</v>
      </c>
      <c r="J16" s="52"/>
    </row>
    <row r="17" spans="1:10">
      <c r="A17" s="14">
        <v>12</v>
      </c>
      <c r="B17" s="49">
        <v>1.4710648148148148E-2</v>
      </c>
      <c r="C17" s="17">
        <f t="shared" si="0"/>
        <v>2.7893518518518502E-3</v>
      </c>
      <c r="D17" s="50">
        <v>6</v>
      </c>
      <c r="E17" s="21" t="str">
        <f>IFERROR(VLOOKUP($D17,prezence!A:F,2,0),"")</f>
        <v>Riedl</v>
      </c>
      <c r="F17" s="22" t="str">
        <f>IFERROR(VLOOKUP($D17,prezence!A:F,3,0),"")</f>
        <v>Lukas</v>
      </c>
      <c r="G17" s="23">
        <f>IFERROR(VLOOKUP($D17,prezence!A:F,4,0),"")</f>
        <v>1983</v>
      </c>
      <c r="H17" s="22" t="str">
        <f>IFERROR(VLOOKUP($D17,prezence!A:F,5,0),"")</f>
        <v>PEKY</v>
      </c>
      <c r="I17" s="23">
        <f>IFERROR(VLOOKUP($D17,prezence!A:F,6,0),"")</f>
        <v>0</v>
      </c>
      <c r="J17" s="52"/>
    </row>
    <row r="18" spans="1:10">
      <c r="A18" s="14">
        <v>13</v>
      </c>
      <c r="B18" s="49">
        <v>1.4895833333333332E-2</v>
      </c>
      <c r="C18" s="17">
        <f t="shared" si="0"/>
        <v>2.9745370370370342E-3</v>
      </c>
      <c r="D18" s="50">
        <v>26</v>
      </c>
      <c r="E18" s="21" t="str">
        <f>IFERROR(VLOOKUP($D18,prezence!A:F,2,0),"")</f>
        <v>Kusý</v>
      </c>
      <c r="F18" s="22" t="str">
        <f>IFERROR(VLOOKUP($D18,prezence!A:F,3,0),"")</f>
        <v>Jan</v>
      </c>
      <c r="G18" s="23">
        <f>IFERROR(VLOOKUP($D18,prezence!A:F,4,0),"")</f>
        <v>1974</v>
      </c>
      <c r="H18" s="22" t="str">
        <f>IFERROR(VLOOKUP($D18,prezence!A:F,5,0),"")</f>
        <v>kusič</v>
      </c>
      <c r="I18" s="23">
        <f>IFERROR(VLOOKUP($D18,prezence!A:F,6,0),"")</f>
        <v>0</v>
      </c>
      <c r="J18" s="52"/>
    </row>
    <row r="19" spans="1:10">
      <c r="A19" s="14">
        <v>14</v>
      </c>
      <c r="B19" s="49">
        <v>1.494212962962963E-2</v>
      </c>
      <c r="C19" s="17">
        <f t="shared" si="0"/>
        <v>3.020833333333332E-3</v>
      </c>
      <c r="D19" s="50">
        <v>19</v>
      </c>
      <c r="E19" s="21" t="str">
        <f>IFERROR(VLOOKUP($D19,prezence!A:F,2,0),"")</f>
        <v>Sejvalová</v>
      </c>
      <c r="F19" s="22" t="str">
        <f>IFERROR(VLOOKUP($D19,prezence!A:F,3,0),"")</f>
        <v>Veronika</v>
      </c>
      <c r="G19" s="23">
        <f>IFERROR(VLOOKUP($D19,prezence!A:F,4,0),"")</f>
        <v>1986</v>
      </c>
      <c r="H19" s="22" t="str">
        <f>IFERROR(VLOOKUP($D19,prezence!A:F,5,0),"")</f>
        <v>Veronika</v>
      </c>
      <c r="I19" s="23">
        <f>IFERROR(VLOOKUP($D19,prezence!A:F,6,0),"")</f>
        <v>0</v>
      </c>
      <c r="J19" s="52"/>
    </row>
    <row r="20" spans="1:10">
      <c r="A20" s="14">
        <v>15</v>
      </c>
      <c r="B20" s="49">
        <v>1.5011574074074075E-2</v>
      </c>
      <c r="C20" s="17">
        <f t="shared" si="0"/>
        <v>3.0902777777777769E-3</v>
      </c>
      <c r="D20" s="50">
        <v>9</v>
      </c>
      <c r="E20" s="21" t="str">
        <f>IFERROR(VLOOKUP($D20,prezence!A:F,2,0),"")</f>
        <v>Macháčková</v>
      </c>
      <c r="F20" s="22" t="str">
        <f>IFERROR(VLOOKUP($D20,prezence!A:F,3,0),"")</f>
        <v>Michaela</v>
      </c>
      <c r="G20" s="23">
        <f>IFERROR(VLOOKUP($D20,prezence!A:F,4,0),"")</f>
        <v>1980</v>
      </c>
      <c r="H20" s="22" t="str">
        <f>IFERROR(VLOOKUP($D20,prezence!A:F,5,0),"")</f>
        <v>Michaela</v>
      </c>
      <c r="I20" s="23">
        <f>IFERROR(VLOOKUP($D20,prezence!A:F,6,0),"")</f>
        <v>0</v>
      </c>
      <c r="J20" s="52"/>
    </row>
    <row r="21" spans="1:10">
      <c r="A21" s="14">
        <v>16</v>
      </c>
      <c r="B21" s="49">
        <v>1.5208333333333332E-2</v>
      </c>
      <c r="C21" s="17">
        <f t="shared" si="0"/>
        <v>3.2870370370370345E-3</v>
      </c>
      <c r="D21" s="50">
        <v>1</v>
      </c>
      <c r="E21" s="21" t="str">
        <f>IFERROR(VLOOKUP($D21,prezence!A:F,2,0),"")</f>
        <v>Müller</v>
      </c>
      <c r="F21" s="22" t="str">
        <f>IFERROR(VLOOKUP($D21,prezence!A:F,3,0),"")</f>
        <v>Josef</v>
      </c>
      <c r="G21" s="23">
        <f>IFERROR(VLOOKUP($D21,prezence!A:F,4,0),"")</f>
        <v>1974</v>
      </c>
      <c r="H21" s="22" t="str">
        <f>IFERROR(VLOOKUP($D21,prezence!A:F,5,0),"")</f>
        <v>PEPINO</v>
      </c>
      <c r="I21" s="23">
        <f>IFERROR(VLOOKUP($D21,prezence!A:F,6,0),"")</f>
        <v>0</v>
      </c>
      <c r="J21" s="52"/>
    </row>
    <row r="22" spans="1:10">
      <c r="A22" s="14">
        <v>17</v>
      </c>
      <c r="B22" s="49">
        <v>1.5694444444444445E-2</v>
      </c>
      <c r="C22" s="17">
        <f t="shared" si="0"/>
        <v>3.773148148148147E-3</v>
      </c>
      <c r="D22" s="50">
        <v>7</v>
      </c>
      <c r="E22" s="21" t="str">
        <f>IFERROR(VLOOKUP($D22,prezence!A:F,2,0),"")</f>
        <v>Horská</v>
      </c>
      <c r="F22" s="22" t="str">
        <f>IFERROR(VLOOKUP($D22,prezence!A:F,3,0),"")</f>
        <v>Kateřina</v>
      </c>
      <c r="G22" s="23">
        <f>IFERROR(VLOOKUP($D22,prezence!A:F,4,0),"")</f>
        <v>1991</v>
      </c>
      <c r="H22" s="22" t="str">
        <f>IFERROR(VLOOKUP($D22,prezence!A:F,5,0),"")</f>
        <v>Khaty</v>
      </c>
      <c r="I22" s="23">
        <f>IFERROR(VLOOKUP($D22,prezence!A:F,6,0),"")</f>
        <v>0</v>
      </c>
      <c r="J22" s="52"/>
    </row>
    <row r="23" spans="1:10">
      <c r="A23" s="14">
        <v>18</v>
      </c>
      <c r="B23" s="49">
        <v>1.5972222222222224E-2</v>
      </c>
      <c r="C23" s="17">
        <f t="shared" si="0"/>
        <v>4.0509259259259266E-3</v>
      </c>
      <c r="D23" s="50">
        <v>8</v>
      </c>
      <c r="E23" s="21" t="str">
        <f>IFERROR(VLOOKUP($D23,prezence!A:F,2,0),"")</f>
        <v>Deverová</v>
      </c>
      <c r="F23" s="22" t="str">
        <f>IFERROR(VLOOKUP($D23,prezence!A:F,3,0),"")</f>
        <v>Lenka</v>
      </c>
      <c r="G23" s="23">
        <f>IFERROR(VLOOKUP($D23,prezence!A:F,4,0),"")</f>
        <v>1992</v>
      </c>
      <c r="H23" s="22" t="str">
        <f>IFERROR(VLOOKUP($D23,prezence!A:F,5,0),"")</f>
        <v>Deverka</v>
      </c>
      <c r="I23" s="23">
        <f>IFERROR(VLOOKUP($D23,prezence!A:F,6,0),"")</f>
        <v>0</v>
      </c>
      <c r="J23" s="52"/>
    </row>
    <row r="24" spans="1:10">
      <c r="A24" s="14">
        <v>19</v>
      </c>
      <c r="B24" s="49">
        <v>1.6111111111111111E-2</v>
      </c>
      <c r="C24" s="17">
        <f t="shared" si="0"/>
        <v>4.1898148148148129E-3</v>
      </c>
      <c r="D24" s="50">
        <v>31</v>
      </c>
      <c r="E24" s="21" t="str">
        <f>IFERROR(VLOOKUP($D24,prezence!A:F,2,0),"")</f>
        <v>Klánová</v>
      </c>
      <c r="F24" s="22" t="str">
        <f>IFERROR(VLOOKUP($D24,prezence!A:F,3,0),"")</f>
        <v>Michaela</v>
      </c>
      <c r="G24" s="23">
        <f>IFERROR(VLOOKUP($D24,prezence!A:F,4,0),"")</f>
        <v>1991</v>
      </c>
      <c r="H24" s="22" t="str">
        <f>IFERROR(VLOOKUP($D24,prezence!A:F,5,0),"")</f>
        <v>Michaela</v>
      </c>
      <c r="I24" s="23">
        <f>IFERROR(VLOOKUP($D24,prezence!A:F,6,0),"")</f>
        <v>0</v>
      </c>
      <c r="J24" s="52"/>
    </row>
    <row r="25" spans="1:10">
      <c r="A25" s="14">
        <v>20</v>
      </c>
      <c r="B25" s="49">
        <v>1.6111111111111111E-2</v>
      </c>
      <c r="C25" s="28">
        <f t="shared" si="0"/>
        <v>4.1898148148148129E-3</v>
      </c>
      <c r="D25" s="50">
        <v>35</v>
      </c>
      <c r="E25" s="21" t="str">
        <f>IFERROR(VLOOKUP($D25,prezence!A:F,2,0),"")</f>
        <v>Světlý</v>
      </c>
      <c r="F25" s="22" t="str">
        <f>IFERROR(VLOOKUP($D25,prezence!A:F,3,0),"")</f>
        <v>Ondřej</v>
      </c>
      <c r="G25" s="23">
        <f>IFERROR(VLOOKUP($D25,prezence!A:F,4,0),"")</f>
        <v>1979</v>
      </c>
      <c r="H25" s="22" t="str">
        <f>IFERROR(VLOOKUP($D25,prezence!A:F,5,0),"")</f>
        <v>Ondřej</v>
      </c>
      <c r="I25" s="23">
        <f>IFERROR(VLOOKUP($D25,prezence!A:F,6,0),"")</f>
        <v>0</v>
      </c>
      <c r="J25" s="52"/>
    </row>
    <row r="26" spans="1:10">
      <c r="A26" s="14">
        <v>21</v>
      </c>
      <c r="B26" s="49">
        <v>1.653935185185185E-2</v>
      </c>
      <c r="C26" s="28">
        <f t="shared" si="0"/>
        <v>4.6180555555555523E-3</v>
      </c>
      <c r="D26" s="50">
        <v>41</v>
      </c>
      <c r="E26" s="21" t="str">
        <f>IFERROR(VLOOKUP($D26,prezence!A:F,2,0),"")</f>
        <v>Sedláčková</v>
      </c>
      <c r="F26" s="22" t="str">
        <f>IFERROR(VLOOKUP($D26,prezence!A:F,3,0),"")</f>
        <v>Petra</v>
      </c>
      <c r="G26" s="23">
        <f>IFERROR(VLOOKUP($D26,prezence!A:F,4,0),"")</f>
        <v>1993</v>
      </c>
      <c r="H26" s="22" t="str">
        <f>IFERROR(VLOOKUP($D26,prezence!A:F,5,0),"")</f>
        <v>Petra</v>
      </c>
      <c r="I26" s="23">
        <f>IFERROR(VLOOKUP($D26,prezence!A:F,6,0),"")</f>
        <v>0</v>
      </c>
      <c r="J26" s="52"/>
    </row>
    <row r="27" spans="1:10">
      <c r="A27" s="14">
        <v>22</v>
      </c>
      <c r="B27" s="49">
        <v>1.653935185185185E-2</v>
      </c>
      <c r="C27" s="28">
        <f t="shared" si="0"/>
        <v>4.6180555555555523E-3</v>
      </c>
      <c r="D27" s="50">
        <v>43</v>
      </c>
      <c r="E27" s="21" t="str">
        <f>IFERROR(VLOOKUP($D27,prezence!A:F,2,0),"")</f>
        <v>Honka</v>
      </c>
      <c r="F27" s="22" t="str">
        <f>IFERROR(VLOOKUP($D27,prezence!A:F,3,0),"")</f>
        <v>Adela</v>
      </c>
      <c r="G27" s="23">
        <f>IFERROR(VLOOKUP($D27,prezence!A:F,4,0),"")</f>
        <v>1994</v>
      </c>
      <c r="H27" s="22" t="str">
        <f>IFERROR(VLOOKUP($D27,prezence!A:F,5,0),"")</f>
        <v>Adela</v>
      </c>
      <c r="I27" s="23">
        <f>IFERROR(VLOOKUP($D27,prezence!A:F,6,0),"")</f>
        <v>0</v>
      </c>
      <c r="J27" s="52"/>
    </row>
    <row r="28" spans="1:10">
      <c r="A28" s="14">
        <v>23</v>
      </c>
      <c r="B28" s="49">
        <v>1.6736111111111111E-2</v>
      </c>
      <c r="C28" s="28">
        <f t="shared" si="0"/>
        <v>4.8148148148148134E-3</v>
      </c>
      <c r="D28" s="50">
        <v>30</v>
      </c>
      <c r="E28" s="21" t="str">
        <f>IFERROR(VLOOKUP($D28,prezence!A:F,2,0),"")</f>
        <v>Charvátová</v>
      </c>
      <c r="F28" s="22" t="str">
        <f>IFERROR(VLOOKUP($D28,prezence!A:F,3,0),"")</f>
        <v>Michaela</v>
      </c>
      <c r="G28" s="23">
        <f>IFERROR(VLOOKUP($D28,prezence!A:F,4,0),"")</f>
        <v>1991</v>
      </c>
      <c r="H28" s="22" t="str">
        <f>IFERROR(VLOOKUP($D28,prezence!A:F,5,0),"")</f>
        <v>Michaela</v>
      </c>
      <c r="I28" s="23">
        <f>IFERROR(VLOOKUP($D28,prezence!A:F,6,0),"")</f>
        <v>0</v>
      </c>
      <c r="J28" s="52"/>
    </row>
    <row r="29" spans="1:10">
      <c r="A29" s="14">
        <v>24</v>
      </c>
      <c r="B29" s="49">
        <v>1.6782407407407409E-2</v>
      </c>
      <c r="C29" s="28">
        <f t="shared" si="0"/>
        <v>4.8611111111111112E-3</v>
      </c>
      <c r="D29" s="50">
        <v>23</v>
      </c>
      <c r="E29" s="21" t="str">
        <f>IFERROR(VLOOKUP($D29,prezence!A:F,2,0),"")</f>
        <v>Lukšík</v>
      </c>
      <c r="F29" s="22" t="str">
        <f>IFERROR(VLOOKUP($D29,prezence!A:F,3,0),"")</f>
        <v>Václav</v>
      </c>
      <c r="G29" s="23">
        <f>IFERROR(VLOOKUP($D29,prezence!A:F,4,0),"")</f>
        <v>1977</v>
      </c>
      <c r="H29" s="22" t="str">
        <f>IFERROR(VLOOKUP($D29,prezence!A:F,5,0),"")</f>
        <v>Čáryfuk</v>
      </c>
      <c r="I29" s="23">
        <f>IFERROR(VLOOKUP($D29,prezence!A:F,6,0),"")</f>
        <v>0</v>
      </c>
      <c r="J29" s="52"/>
    </row>
    <row r="30" spans="1:10">
      <c r="A30" s="14">
        <v>25</v>
      </c>
      <c r="B30" s="49">
        <v>1.6851851851851851E-2</v>
      </c>
      <c r="C30" s="28">
        <f t="shared" si="0"/>
        <v>4.9305555555555526E-3</v>
      </c>
      <c r="D30" s="50">
        <v>25</v>
      </c>
      <c r="E30" s="21" t="str">
        <f>IFERROR(VLOOKUP($D30,prezence!A:F,2,0),"")</f>
        <v>Kusá</v>
      </c>
      <c r="F30" s="22" t="str">
        <f>IFERROR(VLOOKUP($D30,prezence!A:F,3,0),"")</f>
        <v>Lenka</v>
      </c>
      <c r="G30" s="23">
        <f>IFERROR(VLOOKUP($D30,prezence!A:F,4,0),"")</f>
        <v>1973</v>
      </c>
      <c r="H30" s="22" t="str">
        <f>IFERROR(VLOOKUP($D30,prezence!A:F,5,0),"")</f>
        <v>kusička</v>
      </c>
      <c r="I30" s="23">
        <f>IFERROR(VLOOKUP($D30,prezence!A:F,6,0),"")</f>
        <v>0</v>
      </c>
    </row>
    <row r="31" spans="1:10">
      <c r="A31" s="14">
        <v>26</v>
      </c>
      <c r="B31" s="49">
        <v>1.7025462962962961E-2</v>
      </c>
      <c r="C31" s="28">
        <f t="shared" si="0"/>
        <v>5.1041666666666631E-3</v>
      </c>
      <c r="D31" s="50">
        <v>21</v>
      </c>
      <c r="E31" s="21" t="str">
        <f>IFERROR(VLOOKUP($D31,prezence!A:F,2,0),"")</f>
        <v>Urbanová</v>
      </c>
      <c r="F31" s="22" t="str">
        <f>IFERROR(VLOOKUP($D31,prezence!A:F,3,0),"")</f>
        <v>Jaroslava</v>
      </c>
      <c r="G31" s="23">
        <f>IFERROR(VLOOKUP($D31,prezence!A:F,4,0),"")</f>
        <v>1964</v>
      </c>
      <c r="H31" s="22" t="str">
        <f>IFERROR(VLOOKUP($D31,prezence!A:F,5,0),"")</f>
        <v>Jaroslava</v>
      </c>
      <c r="I31" s="23">
        <f>IFERROR(VLOOKUP($D31,prezence!A:F,6,0),"")</f>
        <v>0</v>
      </c>
    </row>
    <row r="32" spans="1:10">
      <c r="A32" s="14">
        <v>27</v>
      </c>
      <c r="B32" s="49">
        <v>1.7025462962962961E-2</v>
      </c>
      <c r="C32" s="28">
        <f t="shared" si="0"/>
        <v>5.1041666666666631E-3</v>
      </c>
      <c r="D32" s="50">
        <v>22</v>
      </c>
      <c r="E32" s="21" t="str">
        <f>IFERROR(VLOOKUP($D32,prezence!A:F,2,0),"")</f>
        <v>Vitovský</v>
      </c>
      <c r="F32" s="22" t="str">
        <f>IFERROR(VLOOKUP($D32,prezence!A:F,3,0),"")</f>
        <v>Petr</v>
      </c>
      <c r="G32" s="23">
        <f>IFERROR(VLOOKUP($D32,prezence!A:F,4,0),"")</f>
        <v>1964</v>
      </c>
      <c r="H32" s="22" t="str">
        <f>IFERROR(VLOOKUP($D32,prezence!A:F,5,0),"")</f>
        <v>Cukrar</v>
      </c>
      <c r="I32" s="23">
        <f>IFERROR(VLOOKUP($D32,prezence!A:F,6,0),"")</f>
        <v>0</v>
      </c>
    </row>
    <row r="33" spans="1:9">
      <c r="A33" s="14">
        <v>28</v>
      </c>
      <c r="B33" s="49">
        <v>1.758101851851852E-2</v>
      </c>
      <c r="C33" s="28">
        <f t="shared" si="0"/>
        <v>5.6597222222222222E-3</v>
      </c>
      <c r="D33" s="50">
        <v>38</v>
      </c>
      <c r="E33" s="21" t="str">
        <f>IFERROR(VLOOKUP($D33,prezence!A:F,2,0),"")</f>
        <v>Jirmus</v>
      </c>
      <c r="F33" s="22" t="str">
        <f>IFERROR(VLOOKUP($D33,prezence!A:F,3,0),"")</f>
        <v>Michal</v>
      </c>
      <c r="G33" s="23">
        <f>IFERROR(VLOOKUP($D33,prezence!A:F,4,0),"")</f>
        <v>1992</v>
      </c>
      <c r="H33" s="22" t="str">
        <f>IFERROR(VLOOKUP($D33,prezence!A:F,5,0),"")</f>
        <v>Michal</v>
      </c>
      <c r="I33" s="23">
        <f>IFERROR(VLOOKUP($D33,prezence!A:F,6,0),"")</f>
        <v>0</v>
      </c>
    </row>
    <row r="34" spans="1:9">
      <c r="A34" s="14">
        <v>29</v>
      </c>
      <c r="B34" s="49">
        <v>1.7627314814814814E-2</v>
      </c>
      <c r="C34" s="28">
        <f t="shared" si="0"/>
        <v>5.7060185185185165E-3</v>
      </c>
      <c r="D34" s="50">
        <v>28</v>
      </c>
      <c r="E34" s="21" t="str">
        <f>IFERROR(VLOOKUP($D34,prezence!A:F,2,0),"")</f>
        <v>RŮŽIČKA</v>
      </c>
      <c r="F34" s="22" t="str">
        <f>IFERROR(VLOOKUP($D34,prezence!A:F,3,0),"")</f>
        <v>PAVEL</v>
      </c>
      <c r="G34" s="23">
        <f>IFERROR(VLOOKUP($D34,prezence!A:F,4,0),"")</f>
        <v>1964</v>
      </c>
      <c r="H34" s="22" t="str">
        <f>IFERROR(VLOOKUP($D34,prezence!A:F,5,0),"")</f>
        <v>PAVEL</v>
      </c>
      <c r="I34" s="23">
        <f>IFERROR(VLOOKUP($D34,prezence!A:F,6,0),"")</f>
        <v>0</v>
      </c>
    </row>
    <row r="35" spans="1:9">
      <c r="A35" s="14">
        <v>30</v>
      </c>
      <c r="B35" s="49">
        <v>1.7685185185185182E-2</v>
      </c>
      <c r="C35" s="28">
        <f t="shared" si="0"/>
        <v>5.7638888888888844E-3</v>
      </c>
      <c r="D35" s="50">
        <v>5</v>
      </c>
      <c r="E35" s="21" t="str">
        <f>IFERROR(VLOOKUP($D35,prezence!A:F,2,0),"")</f>
        <v>Gavelčík</v>
      </c>
      <c r="F35" s="22" t="str">
        <f>IFERROR(VLOOKUP($D35,prezence!A:F,3,0),"")</f>
        <v>Tomáš</v>
      </c>
      <c r="G35" s="23">
        <f>IFERROR(VLOOKUP($D35,prezence!A:F,4,0),"")</f>
        <v>1985</v>
      </c>
      <c r="H35" s="22" t="str">
        <f>IFERROR(VLOOKUP($D35,prezence!A:F,5,0),"")</f>
        <v>Tomáš</v>
      </c>
      <c r="I35" s="23">
        <f>IFERROR(VLOOKUP($D35,prezence!A:F,6,0),"")</f>
        <v>0</v>
      </c>
    </row>
    <row r="36" spans="1:9">
      <c r="A36" s="14">
        <v>31</v>
      </c>
      <c r="B36" s="49">
        <v>1.8680555555555554E-2</v>
      </c>
      <c r="C36" s="28">
        <f t="shared" si="0"/>
        <v>6.7592592592592565E-3</v>
      </c>
      <c r="D36" s="50">
        <v>18</v>
      </c>
      <c r="E36" s="21" t="str">
        <f>IFERROR(VLOOKUP($D36,prezence!A:F,2,0),"")</f>
        <v>Sejval</v>
      </c>
      <c r="F36" s="22" t="str">
        <f>IFERROR(VLOOKUP($D36,prezence!A:F,3,0),"")</f>
        <v>Jan</v>
      </c>
      <c r="G36" s="23">
        <f>IFERROR(VLOOKUP($D36,prezence!A:F,4,0),"")</f>
        <v>1979</v>
      </c>
      <c r="H36" s="22" t="str">
        <f>IFERROR(VLOOKUP($D36,prezence!A:F,5,0),"")</f>
        <v>Jan</v>
      </c>
      <c r="I36" s="23">
        <f>IFERROR(VLOOKUP($D36,prezence!A:F,6,0),"")</f>
        <v>0</v>
      </c>
    </row>
    <row r="37" spans="1:9">
      <c r="A37" s="14">
        <v>32</v>
      </c>
      <c r="B37" s="49">
        <v>1.8692129629629631E-2</v>
      </c>
      <c r="C37" s="28">
        <f t="shared" si="0"/>
        <v>6.7708333333333336E-3</v>
      </c>
      <c r="D37" s="50">
        <v>40</v>
      </c>
      <c r="E37" s="21" t="str">
        <f>IFERROR(VLOOKUP($D37,prezence!A:F,2,0),"")</f>
        <v>Doležalová</v>
      </c>
      <c r="F37" s="22" t="str">
        <f>IFERROR(VLOOKUP($D37,prezence!A:F,3,0),"")</f>
        <v>Michaela</v>
      </c>
      <c r="G37" s="23">
        <f>IFERROR(VLOOKUP($D37,prezence!A:F,4,0),"")</f>
        <v>1980</v>
      </c>
      <c r="H37" s="22" t="str">
        <f>IFERROR(VLOOKUP($D37,prezence!A:F,5,0),"")</f>
        <v>Michaela</v>
      </c>
      <c r="I37" s="23">
        <f>IFERROR(VLOOKUP($D37,prezence!A:F,6,0),"")</f>
        <v>0</v>
      </c>
    </row>
    <row r="38" spans="1:9">
      <c r="A38" s="14">
        <v>33</v>
      </c>
      <c r="B38" s="49">
        <v>1.9618055555555555E-2</v>
      </c>
      <c r="C38" s="28">
        <f t="shared" si="0"/>
        <v>7.6967592592592574E-3</v>
      </c>
      <c r="D38" s="50">
        <v>2</v>
      </c>
      <c r="E38" s="21" t="str">
        <f>IFERROR(VLOOKUP($D38,prezence!A:F,2,0),"")</f>
        <v>Peštová</v>
      </c>
      <c r="F38" s="22" t="str">
        <f>IFERROR(VLOOKUP($D38,prezence!A:F,3,0),"")</f>
        <v>Jana</v>
      </c>
      <c r="G38" s="23">
        <f>IFERROR(VLOOKUP($D38,prezence!A:F,4,0),"")</f>
        <v>1980</v>
      </c>
      <c r="H38" s="22" t="str">
        <f>IFERROR(VLOOKUP($D38,prezence!A:F,5,0),"")</f>
        <v>TÉRA</v>
      </c>
      <c r="I38" s="23">
        <f>IFERROR(VLOOKUP($D38,prezence!A:F,6,0),"")</f>
        <v>0</v>
      </c>
    </row>
    <row r="39" spans="1:9">
      <c r="A39" s="14">
        <v>34</v>
      </c>
      <c r="B39" s="49">
        <v>1.9791666666666666E-2</v>
      </c>
      <c r="C39" s="28">
        <f t="shared" si="0"/>
        <v>7.8703703703703679E-3</v>
      </c>
      <c r="D39" s="50">
        <v>12</v>
      </c>
      <c r="E39" s="21" t="str">
        <f>IFERROR(VLOOKUP($D39,prezence!A:F,2,0),"")</f>
        <v>Rousova</v>
      </c>
      <c r="F39" s="22" t="str">
        <f>IFERROR(VLOOKUP($D39,prezence!A:F,3,0),"")</f>
        <v>Lucie</v>
      </c>
      <c r="G39" s="23">
        <f>IFERROR(VLOOKUP($D39,prezence!A:F,4,0),"")</f>
        <v>2002</v>
      </c>
      <c r="H39" s="22" t="str">
        <f>IFERROR(VLOOKUP($D39,prezence!A:F,5,0),"")</f>
        <v>Lucie</v>
      </c>
      <c r="I39" s="23">
        <f>IFERROR(VLOOKUP($D39,prezence!A:F,6,0),"")</f>
        <v>0</v>
      </c>
    </row>
    <row r="40" spans="1:9">
      <c r="A40" s="14">
        <v>35</v>
      </c>
      <c r="B40" s="49">
        <v>1.9791666666666666E-2</v>
      </c>
      <c r="C40" s="28">
        <f t="shared" si="0"/>
        <v>7.8703703703703679E-3</v>
      </c>
      <c r="D40" s="50">
        <v>11</v>
      </c>
      <c r="E40" s="21" t="str">
        <f>IFERROR(VLOOKUP($D40,prezence!A:F,2,0),"")</f>
        <v>Rousova</v>
      </c>
      <c r="F40" s="22" t="str">
        <f>IFERROR(VLOOKUP($D40,prezence!A:F,3,0),"")</f>
        <v>Julie</v>
      </c>
      <c r="G40" s="23">
        <f>IFERROR(VLOOKUP($D40,prezence!A:F,4,0),"")</f>
        <v>1999</v>
      </c>
      <c r="H40" s="22" t="str">
        <f>IFERROR(VLOOKUP($D40,prezence!A:F,5,0),"")</f>
        <v>Julie</v>
      </c>
      <c r="I40" s="23">
        <f>IFERROR(VLOOKUP($D40,prezence!A:F,6,0),"")</f>
        <v>0</v>
      </c>
    </row>
    <row r="41" spans="1:9">
      <c r="A41" s="14">
        <v>36</v>
      </c>
      <c r="B41" s="49">
        <v>2.0821759259259259E-2</v>
      </c>
      <c r="C41" s="28">
        <f t="shared" si="0"/>
        <v>8.9004629629629607E-3</v>
      </c>
      <c r="D41" s="50">
        <v>36</v>
      </c>
      <c r="E41" s="21" t="str">
        <f>IFERROR(VLOOKUP($D41,prezence!A:F,2,0),"")</f>
        <v>Pfeiferová</v>
      </c>
      <c r="F41" s="22" t="str">
        <f>IFERROR(VLOOKUP($D41,prezence!A:F,3,0),"")</f>
        <v>Veronika</v>
      </c>
      <c r="G41" s="23">
        <f>IFERROR(VLOOKUP($D41,prezence!A:F,4,0),"")</f>
        <v>1992</v>
      </c>
      <c r="H41" s="22" t="str">
        <f>IFERROR(VLOOKUP($D41,prezence!A:F,5,0),"")</f>
        <v>Veronika</v>
      </c>
      <c r="I41" s="23">
        <f>IFERROR(VLOOKUP($D41,prezence!A:F,6,0),"")</f>
        <v>0</v>
      </c>
    </row>
    <row r="42" spans="1:9">
      <c r="A42" s="14">
        <v>37</v>
      </c>
      <c r="B42" s="49">
        <v>2.2060185185185183E-2</v>
      </c>
      <c r="C42" s="28">
        <f t="shared" si="0"/>
        <v>1.0138888888888885E-2</v>
      </c>
      <c r="D42" s="50">
        <v>4</v>
      </c>
      <c r="E42" s="21" t="str">
        <f>IFERROR(VLOOKUP($D42,prezence!A:F,2,0),"")</f>
        <v>Sejvalová</v>
      </c>
      <c r="F42" s="22" t="str">
        <f>IFERROR(VLOOKUP($D42,prezence!A:F,3,0),"")</f>
        <v>Petra</v>
      </c>
      <c r="G42" s="23">
        <f>IFERROR(VLOOKUP($D42,prezence!A:F,4,0),"")</f>
        <v>1978</v>
      </c>
      <c r="H42" s="22" t="str">
        <f>IFERROR(VLOOKUP($D42,prezence!A:F,5,0),"")</f>
        <v>Peťuška</v>
      </c>
      <c r="I42" s="23">
        <f>IFERROR(VLOOKUP($D42,prezence!A:F,6,0),"")</f>
        <v>0</v>
      </c>
    </row>
    <row r="43" spans="1:9">
      <c r="A43" s="14">
        <v>38</v>
      </c>
      <c r="B43" s="49">
        <v>2.4247685185185181E-2</v>
      </c>
      <c r="C43" s="28">
        <f t="shared" si="0"/>
        <v>1.2326388888888883E-2</v>
      </c>
      <c r="D43" s="50">
        <v>42</v>
      </c>
      <c r="E43" s="21" t="str">
        <f>IFERROR(VLOOKUP($D43,prezence!A:F,2,0),"")</f>
        <v>Vajová</v>
      </c>
      <c r="F43" s="22" t="str">
        <f>IFERROR(VLOOKUP($D43,prezence!A:F,3,0),"")</f>
        <v>Klára</v>
      </c>
      <c r="G43" s="23">
        <f>IFERROR(VLOOKUP($D43,prezence!A:F,4,0),"")</f>
        <v>2003</v>
      </c>
      <c r="H43" s="22" t="str">
        <f>IFERROR(VLOOKUP($D43,prezence!A:F,5,0),"")</f>
        <v>Klára</v>
      </c>
      <c r="I43" s="23">
        <f>IFERROR(VLOOKUP($D43,prezence!A:F,6,0),"")</f>
        <v>0</v>
      </c>
    </row>
    <row r="44" spans="1:9">
      <c r="A44" s="14">
        <v>39</v>
      </c>
      <c r="B44" s="49"/>
      <c r="C44" s="28">
        <f t="shared" si="0"/>
        <v>-1.1921296296296298E-2</v>
      </c>
      <c r="D44" s="50"/>
      <c r="E44" s="21" t="str">
        <f>IFERROR(VLOOKUP($D44,prezence!A:F,2,0),"")</f>
        <v/>
      </c>
      <c r="F44" s="22" t="str">
        <f>IFERROR(VLOOKUP($D44,prezence!A:F,3,0),"")</f>
        <v/>
      </c>
      <c r="G44" s="23" t="str">
        <f>IFERROR(VLOOKUP($D44,prezence!A:F,4,0),"")</f>
        <v/>
      </c>
      <c r="H44" s="22" t="str">
        <f>IFERROR(VLOOKUP($D44,prezence!A:F,5,0),"")</f>
        <v/>
      </c>
      <c r="I44" s="23" t="str">
        <f>IFERROR(VLOOKUP($D44,prezence!A:F,6,0),"")</f>
        <v/>
      </c>
    </row>
    <row r="45" spans="1:9">
      <c r="A45" s="14">
        <v>40</v>
      </c>
      <c r="B45" s="49"/>
      <c r="C45" s="28">
        <f t="shared" si="0"/>
        <v>-1.1921296296296298E-2</v>
      </c>
      <c r="D45" s="50"/>
      <c r="E45" s="21" t="str">
        <f>IFERROR(VLOOKUP($D45,prezence!A:F,2,0),"")</f>
        <v/>
      </c>
      <c r="F45" s="22" t="str">
        <f>IFERROR(VLOOKUP($D45,prezence!A:F,3,0),"")</f>
        <v/>
      </c>
      <c r="G45" s="23" t="str">
        <f>IFERROR(VLOOKUP($D45,prezence!A:F,4,0),"")</f>
        <v/>
      </c>
      <c r="H45" s="22" t="str">
        <f>IFERROR(VLOOKUP($D45,prezence!A:F,5,0),"")</f>
        <v/>
      </c>
      <c r="I45" s="23" t="str">
        <f>IFERROR(VLOOKUP($D45,prezence!A:F,6,0),"")</f>
        <v/>
      </c>
    </row>
    <row r="46" spans="1:9">
      <c r="A46" s="14">
        <v>41</v>
      </c>
      <c r="B46" s="49"/>
      <c r="C46" s="28">
        <f t="shared" si="0"/>
        <v>-1.1921296296296298E-2</v>
      </c>
      <c r="D46" s="50"/>
      <c r="E46" s="21" t="str">
        <f>IFERROR(VLOOKUP($D46,prezence!A:F,2,0),"")</f>
        <v/>
      </c>
      <c r="F46" s="22" t="str">
        <f>IFERROR(VLOOKUP($D46,prezence!A:F,3,0),"")</f>
        <v/>
      </c>
      <c r="G46" s="23" t="str">
        <f>IFERROR(VLOOKUP($D46,prezence!A:F,4,0),"")</f>
        <v/>
      </c>
      <c r="H46" s="22" t="str">
        <f>IFERROR(VLOOKUP($D46,prezence!A:F,5,0),"")</f>
        <v/>
      </c>
      <c r="I46" s="23" t="str">
        <f>IFERROR(VLOOKUP($D46,prezence!A:F,6,0),"")</f>
        <v/>
      </c>
    </row>
    <row r="47" spans="1:9">
      <c r="A47" s="14">
        <v>42</v>
      </c>
      <c r="B47" s="49"/>
      <c r="C47" s="28">
        <f t="shared" si="0"/>
        <v>-1.1921296296296298E-2</v>
      </c>
      <c r="D47" s="50"/>
      <c r="E47" s="21" t="str">
        <f>IFERROR(VLOOKUP($D47,prezence!A:F,2,0),"")</f>
        <v/>
      </c>
      <c r="F47" s="22" t="str">
        <f>IFERROR(VLOOKUP($D47,prezence!A:F,3,0),"")</f>
        <v/>
      </c>
      <c r="G47" s="23" t="str">
        <f>IFERROR(VLOOKUP($D47,prezence!A:F,4,0),"")</f>
        <v/>
      </c>
      <c r="H47" s="22" t="str">
        <f>IFERROR(VLOOKUP($D47,prezence!A:F,5,0),"")</f>
        <v/>
      </c>
      <c r="I47" s="23" t="str">
        <f>IFERROR(VLOOKUP($D47,prezence!A:F,6,0),"")</f>
        <v/>
      </c>
    </row>
    <row r="48" spans="1:9">
      <c r="A48" s="14">
        <v>43</v>
      </c>
      <c r="B48" s="49"/>
      <c r="C48" s="28">
        <f t="shared" si="0"/>
        <v>-1.1921296296296298E-2</v>
      </c>
      <c r="D48" s="50"/>
      <c r="E48" s="21" t="str">
        <f>IFERROR(VLOOKUP($D48,prezence!A:F,2,0),"")</f>
        <v/>
      </c>
      <c r="F48" s="22" t="str">
        <f>IFERROR(VLOOKUP($D48,prezence!A:F,3,0),"")</f>
        <v/>
      </c>
      <c r="G48" s="23" t="str">
        <f>IFERROR(VLOOKUP($D48,prezence!A:F,4,0),"")</f>
        <v/>
      </c>
      <c r="H48" s="22" t="str">
        <f>IFERROR(VLOOKUP($D48,prezence!A:F,5,0),"")</f>
        <v/>
      </c>
      <c r="I48" s="23" t="str">
        <f>IFERROR(VLOOKUP($D48,prezence!A:F,6,0),"")</f>
        <v/>
      </c>
    </row>
    <row r="49" spans="1:9">
      <c r="A49" s="14">
        <v>44</v>
      </c>
      <c r="B49" s="49"/>
      <c r="C49" s="28">
        <f t="shared" si="0"/>
        <v>-1.1921296296296298E-2</v>
      </c>
      <c r="D49" s="50"/>
      <c r="E49" s="21" t="str">
        <f>IFERROR(VLOOKUP($D49,prezence!A:F,2,0),"")</f>
        <v/>
      </c>
      <c r="F49" s="22" t="str">
        <f>IFERROR(VLOOKUP($D49,prezence!A:F,3,0),"")</f>
        <v/>
      </c>
      <c r="G49" s="23" t="str">
        <f>IFERROR(VLOOKUP($D49,prezence!A:F,4,0),"")</f>
        <v/>
      </c>
      <c r="H49" s="22" t="str">
        <f>IFERROR(VLOOKUP($D49,prezence!A:F,5,0),"")</f>
        <v/>
      </c>
      <c r="I49" s="23" t="str">
        <f>IFERROR(VLOOKUP($D49,prezence!A:F,6,0),"")</f>
        <v/>
      </c>
    </row>
    <row r="50" spans="1:9">
      <c r="A50" s="14">
        <v>45</v>
      </c>
      <c r="B50" s="49"/>
      <c r="C50" s="28">
        <f t="shared" si="0"/>
        <v>-1.1921296296296298E-2</v>
      </c>
      <c r="D50" s="50"/>
      <c r="E50" s="21" t="str">
        <f>IFERROR(VLOOKUP($D50,prezence!A:F,2,0),"")</f>
        <v/>
      </c>
      <c r="F50" s="22" t="str">
        <f>IFERROR(VLOOKUP($D50,prezence!A:F,3,0),"")</f>
        <v/>
      </c>
      <c r="G50" s="23" t="str">
        <f>IFERROR(VLOOKUP($D50,prezence!A:F,4,0),"")</f>
        <v/>
      </c>
      <c r="H50" s="22" t="str">
        <f>IFERROR(VLOOKUP($D50,prezence!A:F,5,0),"")</f>
        <v/>
      </c>
      <c r="I50" s="23" t="str">
        <f>IFERROR(VLOOKUP($D50,prezence!A:F,6,0),"")</f>
        <v/>
      </c>
    </row>
    <row r="51" spans="1:9">
      <c r="A51" s="14">
        <v>46</v>
      </c>
      <c r="B51" s="49"/>
      <c r="C51" s="28">
        <f t="shared" si="0"/>
        <v>-1.1921296296296298E-2</v>
      </c>
      <c r="D51" s="50"/>
      <c r="E51" s="21" t="str">
        <f>IFERROR(VLOOKUP($D51,prezence!A:F,2,0),"")</f>
        <v/>
      </c>
      <c r="F51" s="22" t="str">
        <f>IFERROR(VLOOKUP($D51,prezence!A:F,3,0),"")</f>
        <v/>
      </c>
      <c r="G51" s="23" t="str">
        <f>IFERROR(VLOOKUP($D51,prezence!A:F,4,0),"")</f>
        <v/>
      </c>
      <c r="H51" s="22" t="str">
        <f>IFERROR(VLOOKUP($D51,prezence!A:F,5,0),"")</f>
        <v/>
      </c>
      <c r="I51" s="23" t="str">
        <f>IFERROR(VLOOKUP($D51,prezence!A:F,6,0),"")</f>
        <v/>
      </c>
    </row>
    <row r="52" spans="1:9">
      <c r="A52" s="14">
        <v>47</v>
      </c>
      <c r="B52" s="49"/>
      <c r="C52" s="28">
        <f t="shared" si="0"/>
        <v>-1.1921296296296298E-2</v>
      </c>
      <c r="D52" s="50"/>
      <c r="E52" s="21" t="str">
        <f>IFERROR(VLOOKUP($D52,prezence!A:F,2,0),"")</f>
        <v/>
      </c>
      <c r="F52" s="22" t="str">
        <f>IFERROR(VLOOKUP($D52,prezence!A:F,3,0),"")</f>
        <v/>
      </c>
      <c r="G52" s="23" t="str">
        <f>IFERROR(VLOOKUP($D52,prezence!A:F,4,0),"")</f>
        <v/>
      </c>
      <c r="H52" s="22" t="str">
        <f>IFERROR(VLOOKUP($D52,prezence!A:F,5,0),"")</f>
        <v/>
      </c>
      <c r="I52" s="23" t="str">
        <f>IFERROR(VLOOKUP($D52,prezence!A:F,6,0),"")</f>
        <v/>
      </c>
    </row>
    <row r="53" spans="1:9">
      <c r="A53" s="14">
        <v>48</v>
      </c>
      <c r="B53" s="49"/>
      <c r="C53" s="28">
        <f t="shared" si="0"/>
        <v>-1.1921296296296298E-2</v>
      </c>
      <c r="D53" s="50"/>
      <c r="E53" s="21" t="str">
        <f>IFERROR(VLOOKUP($D53,prezence!A:F,2,0),"")</f>
        <v/>
      </c>
      <c r="F53" s="22" t="str">
        <f>IFERROR(VLOOKUP($D53,prezence!A:F,3,0),"")</f>
        <v/>
      </c>
      <c r="G53" s="23" t="str">
        <f>IFERROR(VLOOKUP($D53,prezence!A:F,4,0),"")</f>
        <v/>
      </c>
      <c r="H53" s="22" t="str">
        <f>IFERROR(VLOOKUP($D53,prezence!A:F,5,0),"")</f>
        <v/>
      </c>
      <c r="I53" s="23" t="str">
        <f>IFERROR(VLOOKUP($D53,prezence!A:F,6,0),"")</f>
        <v/>
      </c>
    </row>
    <row r="54" spans="1:9">
      <c r="A54" s="14">
        <v>49</v>
      </c>
      <c r="B54" s="49"/>
      <c r="C54" s="28">
        <f t="shared" si="0"/>
        <v>-1.1921296296296298E-2</v>
      </c>
      <c r="D54" s="50"/>
      <c r="E54" s="21" t="str">
        <f>IFERROR(VLOOKUP($D54,prezence!A:F,2,0),"")</f>
        <v/>
      </c>
      <c r="F54" s="22" t="str">
        <f>IFERROR(VLOOKUP($D54,prezence!A:F,3,0),"")</f>
        <v/>
      </c>
      <c r="G54" s="23" t="str">
        <f>IFERROR(VLOOKUP($D54,prezence!A:F,4,0),"")</f>
        <v/>
      </c>
      <c r="H54" s="22" t="str">
        <f>IFERROR(VLOOKUP($D54,prezence!A:F,5,0),"")</f>
        <v/>
      </c>
      <c r="I54" s="23" t="str">
        <f>IFERROR(VLOOKUP($D54,prezence!A:F,6,0),"")</f>
        <v/>
      </c>
    </row>
    <row r="55" spans="1:9">
      <c r="A55" s="14">
        <v>50</v>
      </c>
      <c r="B55" s="49"/>
      <c r="C55" s="28">
        <f t="shared" si="0"/>
        <v>-1.1921296296296298E-2</v>
      </c>
      <c r="D55" s="50"/>
      <c r="E55" s="21" t="str">
        <f>IFERROR(VLOOKUP($D55,prezence!A:F,2,0),"")</f>
        <v/>
      </c>
      <c r="F55" s="22" t="str">
        <f>IFERROR(VLOOKUP($D55,prezence!A:F,3,0),"")</f>
        <v/>
      </c>
      <c r="G55" s="23" t="str">
        <f>IFERROR(VLOOKUP($D55,prezence!A:F,4,0),"")</f>
        <v/>
      </c>
      <c r="H55" s="22" t="str">
        <f>IFERROR(VLOOKUP($D55,prezence!A:F,5,0),"")</f>
        <v/>
      </c>
      <c r="I55" s="23" t="str">
        <f>IFERROR(VLOOKUP($D55,prezence!A:F,6,0),"")</f>
        <v/>
      </c>
    </row>
    <row r="56" spans="1:9">
      <c r="A56" s="14">
        <v>51</v>
      </c>
      <c r="B56" s="19"/>
      <c r="C56" s="28">
        <f t="shared" si="0"/>
        <v>-1.1921296296296298E-2</v>
      </c>
      <c r="D56" s="50"/>
      <c r="E56" s="21" t="str">
        <f>IFERROR(VLOOKUP($D56,prezence!A:F,2,0),"")</f>
        <v/>
      </c>
      <c r="F56" s="22" t="str">
        <f>IFERROR(VLOOKUP($D56,prezence!A:F,3,0),"")</f>
        <v/>
      </c>
      <c r="G56" s="23" t="str">
        <f>IFERROR(VLOOKUP($D56,prezence!A:F,4,0),"")</f>
        <v/>
      </c>
      <c r="H56" s="22" t="str">
        <f>IFERROR(VLOOKUP($D56,prezence!A:F,5,0),"")</f>
        <v/>
      </c>
      <c r="I56" s="23" t="str">
        <f>IFERROR(VLOOKUP($D56,prezence!A:F,6,0),"")</f>
        <v/>
      </c>
    </row>
    <row r="57" spans="1:9">
      <c r="A57" s="14">
        <v>52</v>
      </c>
      <c r="B57" s="19"/>
      <c r="C57" s="28">
        <f t="shared" si="0"/>
        <v>-1.1921296296296298E-2</v>
      </c>
      <c r="D57" s="50"/>
      <c r="E57" s="21" t="str">
        <f>IFERROR(VLOOKUP($D57,prezence!A:F,2,0),"")</f>
        <v/>
      </c>
      <c r="F57" s="22" t="str">
        <f>IFERROR(VLOOKUP($D57,prezence!A:F,3,0),"")</f>
        <v/>
      </c>
      <c r="G57" s="23" t="str">
        <f>IFERROR(VLOOKUP($D57,prezence!A:F,4,0),"")</f>
        <v/>
      </c>
      <c r="H57" s="22" t="str">
        <f>IFERROR(VLOOKUP($D57,prezence!A:F,5,0),"")</f>
        <v/>
      </c>
      <c r="I57" s="23" t="str">
        <f>IFERROR(VLOOKUP($D57,prezence!A:F,6,0),"")</f>
        <v/>
      </c>
    </row>
    <row r="58" spans="1:9">
      <c r="A58" s="14">
        <v>53</v>
      </c>
      <c r="B58" s="19"/>
      <c r="C58" s="28">
        <f t="shared" si="0"/>
        <v>-1.1921296296296298E-2</v>
      </c>
      <c r="D58" s="50"/>
      <c r="E58" s="21" t="str">
        <f>IFERROR(VLOOKUP($D58,prezence!A:F,2,0),"")</f>
        <v/>
      </c>
      <c r="F58" s="22" t="str">
        <f>IFERROR(VLOOKUP($D58,prezence!A:F,3,0),"")</f>
        <v/>
      </c>
      <c r="G58" s="23" t="str">
        <f>IFERROR(VLOOKUP($D58,prezence!A:F,4,0),"")</f>
        <v/>
      </c>
      <c r="H58" s="22" t="str">
        <f>IFERROR(VLOOKUP($D58,prezence!A:F,5,0),"")</f>
        <v/>
      </c>
      <c r="I58" s="23" t="str">
        <f>IFERROR(VLOOKUP($D58,prezence!A:F,6,0),"")</f>
        <v/>
      </c>
    </row>
    <row r="59" spans="1:9">
      <c r="A59" s="14">
        <v>54</v>
      </c>
      <c r="B59" s="19"/>
      <c r="C59" s="28">
        <f t="shared" si="0"/>
        <v>-1.1921296296296298E-2</v>
      </c>
      <c r="D59" s="50"/>
      <c r="E59" s="21" t="str">
        <f>IFERROR(VLOOKUP($D59,prezence!A:F,2,0),"")</f>
        <v/>
      </c>
      <c r="F59" s="22" t="str">
        <f>IFERROR(VLOOKUP($D59,prezence!A:F,3,0),"")</f>
        <v/>
      </c>
      <c r="G59" s="23" t="str">
        <f>IFERROR(VLOOKUP($D59,prezence!A:F,4,0),"")</f>
        <v/>
      </c>
      <c r="H59" s="22" t="str">
        <f>IFERROR(VLOOKUP($D59,prezence!A:F,5,0),"")</f>
        <v/>
      </c>
      <c r="I59" s="23" t="str">
        <f>IFERROR(VLOOKUP($D59,prezence!A:F,6,0),"")</f>
        <v/>
      </c>
    </row>
    <row r="60" spans="1:9">
      <c r="A60" s="14">
        <v>55</v>
      </c>
      <c r="B60" s="19"/>
      <c r="C60" s="28">
        <f t="shared" si="0"/>
        <v>-1.1921296296296298E-2</v>
      </c>
      <c r="D60" s="50"/>
      <c r="E60" s="21" t="str">
        <f>IFERROR(VLOOKUP($D60,prezence!A:F,2,0),"")</f>
        <v/>
      </c>
      <c r="F60" s="22" t="str">
        <f>IFERROR(VLOOKUP($D60,prezence!A:F,3,0),"")</f>
        <v/>
      </c>
      <c r="G60" s="23" t="str">
        <f>IFERROR(VLOOKUP($D60,prezence!A:F,4,0),"")</f>
        <v/>
      </c>
      <c r="H60" s="22" t="str">
        <f>IFERROR(VLOOKUP($D60,prezence!A:F,5,0),"")</f>
        <v/>
      </c>
      <c r="I60" s="23" t="str">
        <f>IFERROR(VLOOKUP($D60,prezence!A:F,6,0),"")</f>
        <v/>
      </c>
    </row>
    <row r="61" spans="1:9">
      <c r="A61" s="14">
        <v>56</v>
      </c>
      <c r="B61" s="19"/>
      <c r="C61" s="28">
        <f t="shared" si="0"/>
        <v>-1.1921296296296298E-2</v>
      </c>
      <c r="D61" s="50"/>
      <c r="E61" s="21" t="str">
        <f>IFERROR(VLOOKUP($D61,prezence!A:F,2,0),"")</f>
        <v/>
      </c>
      <c r="F61" s="22" t="str">
        <f>IFERROR(VLOOKUP($D61,prezence!A:F,3,0),"")</f>
        <v/>
      </c>
      <c r="G61" s="23" t="str">
        <f>IFERROR(VLOOKUP($D61,prezence!A:F,4,0),"")</f>
        <v/>
      </c>
      <c r="H61" s="22" t="str">
        <f>IFERROR(VLOOKUP($D61,prezence!A:F,5,0),"")</f>
        <v/>
      </c>
      <c r="I61" s="23" t="str">
        <f>IFERROR(VLOOKUP($D61,prezence!A:F,6,0),"")</f>
        <v/>
      </c>
    </row>
    <row r="62" spans="1:9">
      <c r="A62" s="14">
        <v>57</v>
      </c>
      <c r="B62" s="19"/>
      <c r="C62" s="28">
        <f t="shared" si="0"/>
        <v>-1.1921296296296298E-2</v>
      </c>
      <c r="D62" s="50"/>
      <c r="E62" s="21" t="str">
        <f>IFERROR(VLOOKUP($D62,prezence!A:F,2,0),"")</f>
        <v/>
      </c>
      <c r="F62" s="22" t="str">
        <f>IFERROR(VLOOKUP($D62,prezence!A:F,3,0),"")</f>
        <v/>
      </c>
      <c r="G62" s="23" t="str">
        <f>IFERROR(VLOOKUP($D62,prezence!A:F,4,0),"")</f>
        <v/>
      </c>
      <c r="H62" s="22" t="str">
        <f>IFERROR(VLOOKUP($D62,prezence!A:F,5,0),"")</f>
        <v/>
      </c>
      <c r="I62" s="23" t="str">
        <f>IFERROR(VLOOKUP($D62,prezence!A:F,6,0),"")</f>
        <v/>
      </c>
    </row>
    <row r="63" spans="1:9">
      <c r="A63" s="14">
        <v>58</v>
      </c>
      <c r="B63" s="19"/>
      <c r="C63" s="28">
        <f t="shared" si="0"/>
        <v>-1.1921296296296298E-2</v>
      </c>
      <c r="D63" s="50"/>
      <c r="E63" s="21" t="str">
        <f>IFERROR(VLOOKUP($D63,prezence!A:F,2,0),"")</f>
        <v/>
      </c>
      <c r="F63" s="22" t="str">
        <f>IFERROR(VLOOKUP($D63,prezence!A:F,3,0),"")</f>
        <v/>
      </c>
      <c r="G63" s="23" t="str">
        <f>IFERROR(VLOOKUP($D63,prezence!A:F,4,0),"")</f>
        <v/>
      </c>
      <c r="H63" s="22" t="str">
        <f>IFERROR(VLOOKUP($D63,prezence!A:F,5,0),"")</f>
        <v/>
      </c>
      <c r="I63" s="23" t="str">
        <f>IFERROR(VLOOKUP($D63,prezence!A:F,6,0),"")</f>
        <v/>
      </c>
    </row>
    <row r="64" spans="1:9">
      <c r="A64" s="14">
        <v>59</v>
      </c>
      <c r="B64" s="19"/>
      <c r="C64" s="28">
        <f t="shared" si="0"/>
        <v>-1.1921296296296298E-2</v>
      </c>
      <c r="D64" s="50"/>
      <c r="E64" s="21" t="str">
        <f>IFERROR(VLOOKUP($D64,prezence!A:F,2,0),"")</f>
        <v/>
      </c>
      <c r="F64" s="22" t="str">
        <f>IFERROR(VLOOKUP($D64,prezence!A:F,3,0),"")</f>
        <v/>
      </c>
      <c r="G64" s="23" t="str">
        <f>IFERROR(VLOOKUP($D64,prezence!A:F,4,0),"")</f>
        <v/>
      </c>
      <c r="H64" s="22" t="str">
        <f>IFERROR(VLOOKUP($D64,prezence!A:F,5,0),"")</f>
        <v/>
      </c>
      <c r="I64" s="23" t="str">
        <f>IFERROR(VLOOKUP($D64,prezence!A:F,6,0),"")</f>
        <v/>
      </c>
    </row>
    <row r="65" spans="1:9">
      <c r="A65" s="14">
        <v>60</v>
      </c>
      <c r="B65" s="19"/>
      <c r="C65" s="28">
        <f t="shared" si="0"/>
        <v>-1.1921296296296298E-2</v>
      </c>
      <c r="D65" s="50"/>
      <c r="E65" s="21" t="str">
        <f>IFERROR(VLOOKUP($D65,prezence!A:F,2,0),"")</f>
        <v/>
      </c>
      <c r="F65" s="22" t="str">
        <f>IFERROR(VLOOKUP($D65,prezence!A:F,3,0),"")</f>
        <v/>
      </c>
      <c r="G65" s="23" t="str">
        <f>IFERROR(VLOOKUP($D65,prezence!A:F,4,0),"")</f>
        <v/>
      </c>
      <c r="H65" s="22" t="str">
        <f>IFERROR(VLOOKUP($D65,prezence!A:F,5,0),"")</f>
        <v/>
      </c>
      <c r="I65" s="23" t="str">
        <f>IFERROR(VLOOKUP($D65,prezence!A:F,6,0),"")</f>
        <v/>
      </c>
    </row>
    <row r="66" spans="1:9">
      <c r="A66" s="14">
        <v>61</v>
      </c>
      <c r="B66" s="19"/>
      <c r="C66" s="28">
        <f t="shared" si="0"/>
        <v>-1.1921296296296298E-2</v>
      </c>
      <c r="D66" s="50"/>
      <c r="E66" s="21" t="str">
        <f>IFERROR(VLOOKUP($D66,prezence!A:F,2,0),"")</f>
        <v/>
      </c>
      <c r="F66" s="22" t="str">
        <f>IFERROR(VLOOKUP($D66,prezence!A:F,3,0),"")</f>
        <v/>
      </c>
      <c r="G66" s="23" t="str">
        <f>IFERROR(VLOOKUP($D66,prezence!A:F,4,0),"")</f>
        <v/>
      </c>
      <c r="H66" s="22" t="str">
        <f>IFERROR(VLOOKUP($D66,prezence!A:F,5,0),"")</f>
        <v/>
      </c>
      <c r="I66" s="23" t="str">
        <f>IFERROR(VLOOKUP($D66,prezence!A:F,6,0),"")</f>
        <v/>
      </c>
    </row>
    <row r="67" spans="1:9">
      <c r="A67" s="14">
        <v>62</v>
      </c>
      <c r="B67" s="19"/>
      <c r="C67" s="28">
        <f t="shared" si="0"/>
        <v>-1.1921296296296298E-2</v>
      </c>
      <c r="D67" s="50"/>
      <c r="E67" s="21" t="str">
        <f>IFERROR(VLOOKUP($D67,prezence!A:F,2,0),"")</f>
        <v/>
      </c>
      <c r="F67" s="22" t="str">
        <f>IFERROR(VLOOKUP($D67,prezence!A:F,3,0),"")</f>
        <v/>
      </c>
      <c r="G67" s="23" t="str">
        <f>IFERROR(VLOOKUP($D67,prezence!A:F,4,0),"")</f>
        <v/>
      </c>
      <c r="H67" s="22" t="str">
        <f>IFERROR(VLOOKUP($D67,prezence!A:F,5,0),"")</f>
        <v/>
      </c>
      <c r="I67" s="23" t="str">
        <f>IFERROR(VLOOKUP($D67,prezence!A:F,6,0),"")</f>
        <v/>
      </c>
    </row>
    <row r="68" spans="1:9">
      <c r="A68" s="14">
        <v>63</v>
      </c>
      <c r="B68" s="19"/>
      <c r="C68" s="28">
        <f t="shared" si="0"/>
        <v>-1.1921296296296298E-2</v>
      </c>
      <c r="D68" s="50"/>
      <c r="E68" s="21" t="str">
        <f>IFERROR(VLOOKUP($D68,prezence!A:F,2,0),"")</f>
        <v/>
      </c>
      <c r="F68" s="22" t="str">
        <f>IFERROR(VLOOKUP($D68,prezence!A:F,3,0),"")</f>
        <v/>
      </c>
      <c r="G68" s="23" t="str">
        <f>IFERROR(VLOOKUP($D68,prezence!A:F,4,0),"")</f>
        <v/>
      </c>
      <c r="H68" s="22" t="str">
        <f>IFERROR(VLOOKUP($D68,prezence!A:F,5,0),"")</f>
        <v/>
      </c>
      <c r="I68" s="23" t="str">
        <f>IFERROR(VLOOKUP($D68,prezence!A:F,6,0),"")</f>
        <v/>
      </c>
    </row>
    <row r="69" spans="1:9">
      <c r="A69" s="14">
        <v>64</v>
      </c>
      <c r="B69" s="19"/>
      <c r="C69" s="28">
        <f t="shared" si="0"/>
        <v>-1.1921296296296298E-2</v>
      </c>
      <c r="D69" s="50"/>
      <c r="E69" s="21" t="str">
        <f>IFERROR(VLOOKUP($D69,prezence!A:F,2,0),"")</f>
        <v/>
      </c>
      <c r="F69" s="22" t="str">
        <f>IFERROR(VLOOKUP($D69,prezence!A:F,3,0),"")</f>
        <v/>
      </c>
      <c r="G69" s="23" t="str">
        <f>IFERROR(VLOOKUP($D69,prezence!A:F,4,0),"")</f>
        <v/>
      </c>
      <c r="H69" s="22" t="str">
        <f>IFERROR(VLOOKUP($D69,prezence!A:F,5,0),"")</f>
        <v/>
      </c>
      <c r="I69" s="23" t="str">
        <f>IFERROR(VLOOKUP($D69,prezence!A:F,6,0),"")</f>
        <v/>
      </c>
    </row>
    <row r="70" spans="1:9">
      <c r="A70" s="14">
        <v>65</v>
      </c>
      <c r="B70" s="19"/>
      <c r="C70" s="28">
        <f t="shared" ref="C70:C133" si="2">B70-$B$6</f>
        <v>-1.1921296296296298E-2</v>
      </c>
      <c r="D70" s="50"/>
      <c r="E70" s="21" t="str">
        <f>IFERROR(VLOOKUP($D70,prezence!A:F,2,0),"")</f>
        <v/>
      </c>
      <c r="F70" s="22" t="str">
        <f>IFERROR(VLOOKUP($D70,prezence!A:F,3,0),"")</f>
        <v/>
      </c>
      <c r="G70" s="23" t="str">
        <f>IFERROR(VLOOKUP($D70,prezence!A:F,4,0),"")</f>
        <v/>
      </c>
      <c r="H70" s="22" t="str">
        <f>IFERROR(VLOOKUP($D70,prezence!A:F,5,0),"")</f>
        <v/>
      </c>
      <c r="I70" s="23" t="str">
        <f>IFERROR(VLOOKUP($D70,prezence!A:F,6,0),"")</f>
        <v/>
      </c>
    </row>
    <row r="71" spans="1:9">
      <c r="A71" s="14">
        <v>66</v>
      </c>
      <c r="B71" s="19"/>
      <c r="C71" s="28">
        <f t="shared" si="2"/>
        <v>-1.1921296296296298E-2</v>
      </c>
      <c r="D71" s="50"/>
      <c r="E71" s="21" t="str">
        <f>IFERROR(VLOOKUP($D71,prezence!A:F,2,0),"")</f>
        <v/>
      </c>
      <c r="F71" s="22" t="str">
        <f>IFERROR(VLOOKUP($D71,prezence!A:F,3,0),"")</f>
        <v/>
      </c>
      <c r="G71" s="23" t="str">
        <f>IFERROR(VLOOKUP($D71,prezence!A:F,4,0),"")</f>
        <v/>
      </c>
      <c r="H71" s="22" t="str">
        <f>IFERROR(VLOOKUP($D71,prezence!A:F,5,0),"")</f>
        <v/>
      </c>
      <c r="I71" s="23" t="str">
        <f>IFERROR(VLOOKUP($D71,prezence!A:F,6,0),"")</f>
        <v/>
      </c>
    </row>
    <row r="72" spans="1:9">
      <c r="A72" s="14">
        <v>67</v>
      </c>
      <c r="B72" s="19"/>
      <c r="C72" s="28">
        <f t="shared" si="2"/>
        <v>-1.1921296296296298E-2</v>
      </c>
      <c r="D72" s="50"/>
      <c r="E72" s="21" t="str">
        <f>IFERROR(VLOOKUP($D72,prezence!A:F,2,0),"")</f>
        <v/>
      </c>
      <c r="F72" s="22" t="str">
        <f>IFERROR(VLOOKUP($D72,prezence!A:F,3,0),"")</f>
        <v/>
      </c>
      <c r="G72" s="23" t="str">
        <f>IFERROR(VLOOKUP($D72,prezence!A:F,4,0),"")</f>
        <v/>
      </c>
      <c r="H72" s="22" t="str">
        <f>IFERROR(VLOOKUP($D72,prezence!A:F,5,0),"")</f>
        <v/>
      </c>
      <c r="I72" s="23" t="str">
        <f>IFERROR(VLOOKUP($D72,prezence!A:F,6,0),"")</f>
        <v/>
      </c>
    </row>
    <row r="73" spans="1:9">
      <c r="A73" s="14">
        <v>68</v>
      </c>
      <c r="B73" s="19"/>
      <c r="C73" s="28">
        <f t="shared" si="2"/>
        <v>-1.1921296296296298E-2</v>
      </c>
      <c r="D73" s="50"/>
      <c r="E73" s="21" t="str">
        <f>IFERROR(VLOOKUP($D73,prezence!A:F,2,0),"")</f>
        <v/>
      </c>
      <c r="F73" s="22" t="str">
        <f>IFERROR(VLOOKUP($D73,prezence!A:F,3,0),"")</f>
        <v/>
      </c>
      <c r="G73" s="23" t="str">
        <f>IFERROR(VLOOKUP($D73,prezence!A:F,4,0),"")</f>
        <v/>
      </c>
      <c r="H73" s="22" t="str">
        <f>IFERROR(VLOOKUP($D73,prezence!A:F,5,0),"")</f>
        <v/>
      </c>
      <c r="I73" s="23" t="str">
        <f>IFERROR(VLOOKUP($D73,prezence!A:F,6,0),"")</f>
        <v/>
      </c>
    </row>
    <row r="74" spans="1:9">
      <c r="A74" s="14">
        <v>69</v>
      </c>
      <c r="B74" s="19"/>
      <c r="C74" s="28">
        <f t="shared" si="2"/>
        <v>-1.1921296296296298E-2</v>
      </c>
      <c r="D74" s="50"/>
      <c r="E74" s="21" t="str">
        <f>IFERROR(VLOOKUP($D74,prezence!A:F,2,0),"")</f>
        <v/>
      </c>
      <c r="F74" s="22" t="str">
        <f>IFERROR(VLOOKUP($D74,prezence!A:F,3,0),"")</f>
        <v/>
      </c>
      <c r="G74" s="23" t="str">
        <f>IFERROR(VLOOKUP($D74,prezence!A:F,4,0),"")</f>
        <v/>
      </c>
      <c r="H74" s="22" t="str">
        <f>IFERROR(VLOOKUP($D74,prezence!A:F,5,0),"")</f>
        <v/>
      </c>
      <c r="I74" s="23" t="str">
        <f>IFERROR(VLOOKUP($D74,prezence!A:F,6,0),"")</f>
        <v/>
      </c>
    </row>
    <row r="75" spans="1:9">
      <c r="A75" s="14">
        <v>70</v>
      </c>
      <c r="B75" s="19"/>
      <c r="C75" s="28">
        <f t="shared" si="2"/>
        <v>-1.1921296296296298E-2</v>
      </c>
      <c r="D75" s="50"/>
      <c r="E75" s="21" t="str">
        <f>IFERROR(VLOOKUP($D75,prezence!A:F,2,0),"")</f>
        <v/>
      </c>
      <c r="F75" s="22" t="str">
        <f>IFERROR(VLOOKUP($D75,prezence!A:F,3,0),"")</f>
        <v/>
      </c>
      <c r="G75" s="23" t="str">
        <f>IFERROR(VLOOKUP($D75,prezence!A:F,4,0),"")</f>
        <v/>
      </c>
      <c r="H75" s="22" t="str">
        <f>IFERROR(VLOOKUP($D75,prezence!A:F,5,0),"")</f>
        <v/>
      </c>
      <c r="I75" s="23" t="str">
        <f>IFERROR(VLOOKUP($D75,prezence!A:F,6,0),"")</f>
        <v/>
      </c>
    </row>
    <row r="76" spans="1:9">
      <c r="A76" s="14">
        <v>71</v>
      </c>
      <c r="B76" s="19"/>
      <c r="C76" s="28">
        <f t="shared" si="2"/>
        <v>-1.1921296296296298E-2</v>
      </c>
      <c r="D76" s="50"/>
      <c r="E76" s="21" t="str">
        <f>IFERROR(VLOOKUP($D76,prezence!A:F,2,0),"")</f>
        <v/>
      </c>
      <c r="F76" s="22" t="str">
        <f>IFERROR(VLOOKUP($D76,prezence!A:F,3,0),"")</f>
        <v/>
      </c>
      <c r="G76" s="23" t="str">
        <f>IFERROR(VLOOKUP($D76,prezence!A:F,4,0),"")</f>
        <v/>
      </c>
      <c r="H76" s="22" t="str">
        <f>IFERROR(VLOOKUP($D76,prezence!A:F,5,0),"")</f>
        <v/>
      </c>
      <c r="I76" s="23" t="str">
        <f>IFERROR(VLOOKUP($D76,prezence!A:F,6,0),"")</f>
        <v/>
      </c>
    </row>
    <row r="77" spans="1:9">
      <c r="A77" s="14">
        <v>72</v>
      </c>
      <c r="B77" s="19"/>
      <c r="C77" s="28">
        <f t="shared" si="2"/>
        <v>-1.1921296296296298E-2</v>
      </c>
      <c r="D77" s="50"/>
      <c r="E77" s="21" t="str">
        <f>IFERROR(VLOOKUP($D77,prezence!A:F,2,0),"")</f>
        <v/>
      </c>
      <c r="F77" s="22" t="str">
        <f>IFERROR(VLOOKUP($D77,prezence!A:F,3,0),"")</f>
        <v/>
      </c>
      <c r="G77" s="23" t="str">
        <f>IFERROR(VLOOKUP($D77,prezence!A:F,4,0),"")</f>
        <v/>
      </c>
      <c r="H77" s="22" t="str">
        <f>IFERROR(VLOOKUP($D77,prezence!A:F,5,0),"")</f>
        <v/>
      </c>
      <c r="I77" s="23" t="str">
        <f>IFERROR(VLOOKUP($D77,prezence!A:F,6,0),"")</f>
        <v/>
      </c>
    </row>
    <row r="78" spans="1:9">
      <c r="A78" s="14">
        <v>73</v>
      </c>
      <c r="B78" s="19"/>
      <c r="C78" s="28">
        <f t="shared" si="2"/>
        <v>-1.1921296296296298E-2</v>
      </c>
      <c r="D78" s="50"/>
      <c r="E78" s="21" t="str">
        <f>IFERROR(VLOOKUP($D78,prezence!A:F,2,0),"")</f>
        <v/>
      </c>
      <c r="F78" s="22" t="str">
        <f>IFERROR(VLOOKUP($D78,prezence!A:F,3,0),"")</f>
        <v/>
      </c>
      <c r="G78" s="23" t="str">
        <f>IFERROR(VLOOKUP($D78,prezence!A:F,4,0),"")</f>
        <v/>
      </c>
      <c r="H78" s="22" t="str">
        <f>IFERROR(VLOOKUP($D78,prezence!A:F,5,0),"")</f>
        <v/>
      </c>
      <c r="I78" s="23" t="str">
        <f>IFERROR(VLOOKUP($D78,prezence!A:F,6,0),"")</f>
        <v/>
      </c>
    </row>
    <row r="79" spans="1:9">
      <c r="A79" s="14">
        <v>74</v>
      </c>
      <c r="B79" s="19"/>
      <c r="C79" s="28">
        <f t="shared" si="2"/>
        <v>-1.1921296296296298E-2</v>
      </c>
      <c r="D79" s="50"/>
      <c r="E79" s="21" t="str">
        <f>IFERROR(VLOOKUP($D79,prezence!A:F,2,0),"")</f>
        <v/>
      </c>
      <c r="F79" s="22" t="str">
        <f>IFERROR(VLOOKUP($D79,prezence!A:F,3,0),"")</f>
        <v/>
      </c>
      <c r="G79" s="23" t="str">
        <f>IFERROR(VLOOKUP($D79,prezence!A:F,4,0),"")</f>
        <v/>
      </c>
      <c r="H79" s="22" t="str">
        <f>IFERROR(VLOOKUP($D79,prezence!A:F,5,0),"")</f>
        <v/>
      </c>
      <c r="I79" s="23" t="str">
        <f>IFERROR(VLOOKUP($D79,prezence!A:F,6,0),"")</f>
        <v/>
      </c>
    </row>
    <row r="80" spans="1:9">
      <c r="A80" s="14">
        <v>75</v>
      </c>
      <c r="B80" s="19"/>
      <c r="C80" s="28">
        <f t="shared" si="2"/>
        <v>-1.1921296296296298E-2</v>
      </c>
      <c r="D80" s="50"/>
      <c r="E80" s="21" t="str">
        <f>IFERROR(VLOOKUP($D80,prezence!A:F,2,0),"")</f>
        <v/>
      </c>
      <c r="F80" s="22" t="str">
        <f>IFERROR(VLOOKUP($D80,prezence!A:F,3,0),"")</f>
        <v/>
      </c>
      <c r="G80" s="23" t="str">
        <f>IFERROR(VLOOKUP($D80,prezence!A:F,4,0),"")</f>
        <v/>
      </c>
      <c r="H80" s="22" t="str">
        <f>IFERROR(VLOOKUP($D80,prezence!A:F,5,0),"")</f>
        <v/>
      </c>
      <c r="I80" s="23" t="str">
        <f>IFERROR(VLOOKUP($D80,prezence!A:F,6,0),"")</f>
        <v/>
      </c>
    </row>
    <row r="81" spans="1:9">
      <c r="A81" s="14">
        <v>76</v>
      </c>
      <c r="B81" s="19"/>
      <c r="C81" s="28">
        <f t="shared" si="2"/>
        <v>-1.1921296296296298E-2</v>
      </c>
      <c r="D81" s="50"/>
      <c r="E81" s="21" t="str">
        <f>IFERROR(VLOOKUP($D81,prezence!A:F,2,0),"")</f>
        <v/>
      </c>
      <c r="F81" s="22" t="str">
        <f>IFERROR(VLOOKUP($D81,prezence!A:F,3,0),"")</f>
        <v/>
      </c>
      <c r="G81" s="23" t="str">
        <f>IFERROR(VLOOKUP($D81,prezence!A:F,4,0),"")</f>
        <v/>
      </c>
      <c r="H81" s="22" t="str">
        <f>IFERROR(VLOOKUP($D81,prezence!A:F,5,0),"")</f>
        <v/>
      </c>
      <c r="I81" s="23" t="str">
        <f>IFERROR(VLOOKUP($D81,prezence!A:F,6,0),"")</f>
        <v/>
      </c>
    </row>
    <row r="82" spans="1:9">
      <c r="A82" s="14">
        <v>77</v>
      </c>
      <c r="B82" s="19"/>
      <c r="C82" s="28">
        <f t="shared" si="2"/>
        <v>-1.1921296296296298E-2</v>
      </c>
      <c r="D82" s="50"/>
      <c r="E82" s="21" t="str">
        <f>IFERROR(VLOOKUP($D82,prezence!A:F,2,0),"")</f>
        <v/>
      </c>
      <c r="F82" s="22" t="str">
        <f>IFERROR(VLOOKUP($D82,prezence!A:F,3,0),"")</f>
        <v/>
      </c>
      <c r="G82" s="23" t="str">
        <f>IFERROR(VLOOKUP($D82,prezence!A:F,4,0),"")</f>
        <v/>
      </c>
      <c r="H82" s="22" t="str">
        <f>IFERROR(VLOOKUP($D82,prezence!A:F,5,0),"")</f>
        <v/>
      </c>
      <c r="I82" s="23" t="str">
        <f>IFERROR(VLOOKUP($D82,prezence!A:F,6,0),"")</f>
        <v/>
      </c>
    </row>
    <row r="83" spans="1:9">
      <c r="A83" s="14">
        <v>78</v>
      </c>
      <c r="B83" s="19"/>
      <c r="C83" s="28">
        <f t="shared" si="2"/>
        <v>-1.1921296296296298E-2</v>
      </c>
      <c r="D83" s="50"/>
      <c r="E83" s="21" t="str">
        <f>IFERROR(VLOOKUP($D83,prezence!A:F,2,0),"")</f>
        <v/>
      </c>
      <c r="F83" s="22" t="str">
        <f>IFERROR(VLOOKUP($D83,prezence!A:F,3,0),"")</f>
        <v/>
      </c>
      <c r="G83" s="23" t="str">
        <f>IFERROR(VLOOKUP($D83,prezence!A:F,4,0),"")</f>
        <v/>
      </c>
      <c r="H83" s="22" t="str">
        <f>IFERROR(VLOOKUP($D83,prezence!A:F,5,0),"")</f>
        <v/>
      </c>
      <c r="I83" s="23" t="str">
        <f>IFERROR(VLOOKUP($D83,prezence!A:F,6,0),"")</f>
        <v/>
      </c>
    </row>
    <row r="84" spans="1:9">
      <c r="A84" s="14">
        <v>79</v>
      </c>
      <c r="B84" s="19"/>
      <c r="C84" s="28">
        <f t="shared" si="2"/>
        <v>-1.1921296296296298E-2</v>
      </c>
      <c r="D84" s="50"/>
      <c r="E84" s="21" t="str">
        <f>IFERROR(VLOOKUP($D84,prezence!A:F,2,0),"")</f>
        <v/>
      </c>
      <c r="F84" s="22" t="str">
        <f>IFERROR(VLOOKUP($D84,prezence!A:F,3,0),"")</f>
        <v/>
      </c>
      <c r="G84" s="23" t="str">
        <f>IFERROR(VLOOKUP($D84,prezence!A:F,4,0),"")</f>
        <v/>
      </c>
      <c r="H84" s="22" t="str">
        <f>IFERROR(VLOOKUP($D84,prezence!A:F,5,0),"")</f>
        <v/>
      </c>
      <c r="I84" s="23" t="str">
        <f>IFERROR(VLOOKUP($D84,prezence!A:F,6,0),"")</f>
        <v/>
      </c>
    </row>
    <row r="85" spans="1:9">
      <c r="A85" s="14">
        <v>80</v>
      </c>
      <c r="B85" s="19"/>
      <c r="C85" s="28">
        <f t="shared" si="2"/>
        <v>-1.1921296296296298E-2</v>
      </c>
      <c r="D85" s="50"/>
      <c r="E85" s="21" t="str">
        <f>IFERROR(VLOOKUP($D85,prezence!A:F,2,0),"")</f>
        <v/>
      </c>
      <c r="F85" s="22" t="str">
        <f>IFERROR(VLOOKUP($D85,prezence!A:F,3,0),"")</f>
        <v/>
      </c>
      <c r="G85" s="23" t="str">
        <f>IFERROR(VLOOKUP($D85,prezence!A:F,4,0),"")</f>
        <v/>
      </c>
      <c r="H85" s="22" t="str">
        <f>IFERROR(VLOOKUP($D85,prezence!A:F,5,0),"")</f>
        <v/>
      </c>
      <c r="I85" s="23" t="str">
        <f>IFERROR(VLOOKUP($D85,prezence!A:F,6,0),"")</f>
        <v/>
      </c>
    </row>
    <row r="86" spans="1:9">
      <c r="A86" s="14">
        <v>81</v>
      </c>
      <c r="B86" s="19"/>
      <c r="C86" s="28">
        <f t="shared" si="2"/>
        <v>-1.1921296296296298E-2</v>
      </c>
      <c r="D86" s="50"/>
      <c r="E86" s="21" t="str">
        <f>IFERROR(VLOOKUP($D86,prezence!A:F,2,0),"")</f>
        <v/>
      </c>
      <c r="F86" s="22" t="str">
        <f>IFERROR(VLOOKUP($D86,prezence!A:F,3,0),"")</f>
        <v/>
      </c>
      <c r="G86" s="23" t="str">
        <f>IFERROR(VLOOKUP($D86,prezence!A:F,4,0),"")</f>
        <v/>
      </c>
      <c r="H86" s="22" t="str">
        <f>IFERROR(VLOOKUP($D86,prezence!A:F,5,0),"")</f>
        <v/>
      </c>
      <c r="I86" s="23" t="str">
        <f>IFERROR(VLOOKUP($D86,prezence!A:F,6,0),"")</f>
        <v/>
      </c>
    </row>
    <row r="87" spans="1:9">
      <c r="A87" s="14">
        <v>82</v>
      </c>
      <c r="B87" s="19"/>
      <c r="C87" s="28">
        <f t="shared" si="2"/>
        <v>-1.1921296296296298E-2</v>
      </c>
      <c r="D87" s="50"/>
      <c r="E87" s="21" t="str">
        <f>IFERROR(VLOOKUP($D87,prezence!A:F,2,0),"")</f>
        <v/>
      </c>
      <c r="F87" s="22" t="str">
        <f>IFERROR(VLOOKUP($D87,prezence!A:F,3,0),"")</f>
        <v/>
      </c>
      <c r="G87" s="23" t="str">
        <f>IFERROR(VLOOKUP($D87,prezence!A:F,4,0),"")</f>
        <v/>
      </c>
      <c r="H87" s="22" t="str">
        <f>IFERROR(VLOOKUP($D87,prezence!A:F,5,0),"")</f>
        <v/>
      </c>
      <c r="I87" s="23" t="str">
        <f>IFERROR(VLOOKUP($D87,prezence!A:F,6,0),"")</f>
        <v/>
      </c>
    </row>
    <row r="88" spans="1:9">
      <c r="A88" s="14">
        <v>83</v>
      </c>
      <c r="B88" s="19"/>
      <c r="C88" s="28">
        <f t="shared" si="2"/>
        <v>-1.1921296296296298E-2</v>
      </c>
      <c r="D88" s="50"/>
      <c r="E88" s="21" t="str">
        <f>IFERROR(VLOOKUP($D88,prezence!A:F,2,0),"")</f>
        <v/>
      </c>
      <c r="F88" s="22" t="str">
        <f>IFERROR(VLOOKUP($D88,prezence!A:F,3,0),"")</f>
        <v/>
      </c>
      <c r="G88" s="23" t="str">
        <f>IFERROR(VLOOKUP($D88,prezence!A:F,4,0),"")</f>
        <v/>
      </c>
      <c r="H88" s="22" t="str">
        <f>IFERROR(VLOOKUP($D88,prezence!A:F,5,0),"")</f>
        <v/>
      </c>
      <c r="I88" s="23" t="str">
        <f>IFERROR(VLOOKUP($D88,prezence!A:F,6,0),"")</f>
        <v/>
      </c>
    </row>
    <row r="89" spans="1:9">
      <c r="A89" s="14">
        <v>84</v>
      </c>
      <c r="B89" s="19"/>
      <c r="C89" s="28">
        <f t="shared" si="2"/>
        <v>-1.1921296296296298E-2</v>
      </c>
      <c r="D89" s="50"/>
      <c r="E89" s="21" t="str">
        <f>IFERROR(VLOOKUP($D89,prezence!A:F,2,0),"")</f>
        <v/>
      </c>
      <c r="F89" s="22" t="str">
        <f>IFERROR(VLOOKUP($D89,prezence!A:F,3,0),"")</f>
        <v/>
      </c>
      <c r="G89" s="23" t="str">
        <f>IFERROR(VLOOKUP($D89,prezence!A:F,4,0),"")</f>
        <v/>
      </c>
      <c r="H89" s="22" t="str">
        <f>IFERROR(VLOOKUP($D89,prezence!A:F,5,0),"")</f>
        <v/>
      </c>
      <c r="I89" s="23" t="str">
        <f>IFERROR(VLOOKUP($D89,prezence!A:F,6,0),"")</f>
        <v/>
      </c>
    </row>
    <row r="90" spans="1:9">
      <c r="A90" s="14">
        <v>85</v>
      </c>
      <c r="B90" s="19"/>
      <c r="C90" s="28">
        <f t="shared" si="2"/>
        <v>-1.1921296296296298E-2</v>
      </c>
      <c r="D90" s="50"/>
      <c r="E90" s="21" t="str">
        <f>IFERROR(VLOOKUP($D90,prezence!A:F,2,0),"")</f>
        <v/>
      </c>
      <c r="F90" s="22" t="str">
        <f>IFERROR(VLOOKUP($D90,prezence!A:F,3,0),"")</f>
        <v/>
      </c>
      <c r="G90" s="23" t="str">
        <f>IFERROR(VLOOKUP($D90,prezence!A:F,4,0),"")</f>
        <v/>
      </c>
      <c r="H90" s="22" t="str">
        <f>IFERROR(VLOOKUP($D90,prezence!A:F,5,0),"")</f>
        <v/>
      </c>
      <c r="I90" s="23" t="str">
        <f>IFERROR(VLOOKUP($D90,prezence!A:F,6,0),"")</f>
        <v/>
      </c>
    </row>
    <row r="91" spans="1:9">
      <c r="A91" s="14">
        <v>86</v>
      </c>
      <c r="B91" s="19"/>
      <c r="C91" s="28">
        <f t="shared" si="2"/>
        <v>-1.1921296296296298E-2</v>
      </c>
      <c r="D91" s="50"/>
      <c r="E91" s="21" t="str">
        <f>IFERROR(VLOOKUP($D91,prezence!A:F,2,0),"")</f>
        <v/>
      </c>
      <c r="F91" s="22" t="str">
        <f>IFERROR(VLOOKUP($D91,prezence!A:F,3,0),"")</f>
        <v/>
      </c>
      <c r="G91" s="23" t="str">
        <f>IFERROR(VLOOKUP($D91,prezence!A:F,4,0),"")</f>
        <v/>
      </c>
      <c r="H91" s="22" t="str">
        <f>IFERROR(VLOOKUP($D91,prezence!A:F,5,0),"")</f>
        <v/>
      </c>
      <c r="I91" s="23" t="str">
        <f>IFERROR(VLOOKUP($D91,prezence!A:F,6,0),"")</f>
        <v/>
      </c>
    </row>
    <row r="92" spans="1:9">
      <c r="A92" s="14">
        <v>87</v>
      </c>
      <c r="B92" s="19"/>
      <c r="C92" s="28">
        <f t="shared" si="2"/>
        <v>-1.1921296296296298E-2</v>
      </c>
      <c r="D92" s="50"/>
      <c r="E92" s="21" t="str">
        <f>IFERROR(VLOOKUP($D92,prezence!A:F,2,0),"")</f>
        <v/>
      </c>
      <c r="F92" s="22" t="str">
        <f>IFERROR(VLOOKUP($D92,prezence!A:F,3,0),"")</f>
        <v/>
      </c>
      <c r="G92" s="23" t="str">
        <f>IFERROR(VLOOKUP($D92,prezence!A:F,4,0),"")</f>
        <v/>
      </c>
      <c r="H92" s="22" t="str">
        <f>IFERROR(VLOOKUP($D92,prezence!A:F,5,0),"")</f>
        <v/>
      </c>
      <c r="I92" s="23" t="str">
        <f>IFERROR(VLOOKUP($D92,prezence!A:F,6,0),"")</f>
        <v/>
      </c>
    </row>
    <row r="93" spans="1:9">
      <c r="A93" s="14">
        <v>88</v>
      </c>
      <c r="B93" s="19"/>
      <c r="C93" s="28">
        <f t="shared" si="2"/>
        <v>-1.1921296296296298E-2</v>
      </c>
      <c r="D93" s="50"/>
      <c r="E93" s="21" t="str">
        <f>IFERROR(VLOOKUP($D93,prezence!A:F,2,0),"")</f>
        <v/>
      </c>
      <c r="F93" s="22" t="str">
        <f>IFERROR(VLOOKUP($D93,prezence!A:F,3,0),"")</f>
        <v/>
      </c>
      <c r="G93" s="23" t="str">
        <f>IFERROR(VLOOKUP($D93,prezence!A:F,4,0),"")</f>
        <v/>
      </c>
      <c r="H93" s="22" t="str">
        <f>IFERROR(VLOOKUP($D93,prezence!A:F,5,0),"")</f>
        <v/>
      </c>
      <c r="I93" s="23" t="str">
        <f>IFERROR(VLOOKUP($D93,prezence!A:F,6,0),"")</f>
        <v/>
      </c>
    </row>
    <row r="94" spans="1:9">
      <c r="A94" s="14">
        <v>89</v>
      </c>
      <c r="B94" s="19"/>
      <c r="C94" s="28">
        <f t="shared" si="2"/>
        <v>-1.1921296296296298E-2</v>
      </c>
      <c r="D94" s="31"/>
      <c r="E94" s="21" t="str">
        <f>IFERROR(VLOOKUP($D94,prezence!A:F,2,0),"")</f>
        <v/>
      </c>
      <c r="F94" s="22" t="str">
        <f>IFERROR(VLOOKUP($D94,prezence!A:F,3,0),"")</f>
        <v/>
      </c>
      <c r="G94" s="23" t="str">
        <f>IFERROR(VLOOKUP($D94,prezence!A:F,4,0),"")</f>
        <v/>
      </c>
      <c r="H94" s="22" t="str">
        <f>IFERROR(VLOOKUP($D94,prezence!A:F,5,0),"")</f>
        <v/>
      </c>
      <c r="I94" s="23" t="str">
        <f>IFERROR(VLOOKUP($D94,prezence!A:F,6,0),"")</f>
        <v/>
      </c>
    </row>
    <row r="95" spans="1:9">
      <c r="A95" s="14">
        <v>90</v>
      </c>
      <c r="B95" s="19"/>
      <c r="C95" s="28">
        <f t="shared" si="2"/>
        <v>-1.1921296296296298E-2</v>
      </c>
      <c r="D95" s="31"/>
      <c r="E95" s="21" t="str">
        <f>IFERROR(VLOOKUP($D95,prezence!A:F,2,0),"")</f>
        <v/>
      </c>
      <c r="F95" s="22" t="str">
        <f>IFERROR(VLOOKUP($D95,prezence!A:F,3,0),"")</f>
        <v/>
      </c>
      <c r="G95" s="23" t="str">
        <f>IFERROR(VLOOKUP($D95,prezence!A:F,4,0),"")</f>
        <v/>
      </c>
      <c r="H95" s="22" t="str">
        <f>IFERROR(VLOOKUP($D95,prezence!A:F,5,0),"")</f>
        <v/>
      </c>
      <c r="I95" s="23" t="str">
        <f>IFERROR(VLOOKUP($D95,prezence!A:F,6,0),"")</f>
        <v/>
      </c>
    </row>
    <row r="96" spans="1:9">
      <c r="A96" s="14">
        <v>91</v>
      </c>
      <c r="B96" s="19"/>
      <c r="C96" s="28">
        <f t="shared" si="2"/>
        <v>-1.1921296296296298E-2</v>
      </c>
      <c r="D96" s="31"/>
      <c r="E96" s="21" t="str">
        <f>IFERROR(VLOOKUP($D96,prezence!A:F,2,0),"")</f>
        <v/>
      </c>
      <c r="F96" s="22" t="str">
        <f>IFERROR(VLOOKUP($D96,prezence!A:F,3,0),"")</f>
        <v/>
      </c>
      <c r="G96" s="23" t="str">
        <f>IFERROR(VLOOKUP($D96,prezence!A:F,4,0),"")</f>
        <v/>
      </c>
      <c r="H96" s="22" t="str">
        <f>IFERROR(VLOOKUP($D96,prezence!A:F,5,0),"")</f>
        <v/>
      </c>
      <c r="I96" s="23" t="str">
        <f>IFERROR(VLOOKUP($D96,prezence!A:F,6,0),"")</f>
        <v/>
      </c>
    </row>
    <row r="97" spans="1:9">
      <c r="A97" s="14">
        <v>92</v>
      </c>
      <c r="B97" s="19"/>
      <c r="C97" s="28">
        <f t="shared" si="2"/>
        <v>-1.1921296296296298E-2</v>
      </c>
      <c r="D97" s="31"/>
      <c r="E97" s="21" t="str">
        <f>IFERROR(VLOOKUP($D97,prezence!A:F,2,0),"")</f>
        <v/>
      </c>
      <c r="F97" s="22" t="str">
        <f>IFERROR(VLOOKUP($D97,prezence!A:F,3,0),"")</f>
        <v/>
      </c>
      <c r="G97" s="23" t="str">
        <f>IFERROR(VLOOKUP($D97,prezence!A:F,4,0),"")</f>
        <v/>
      </c>
      <c r="H97" s="22" t="str">
        <f>IFERROR(VLOOKUP($D97,prezence!A:F,5,0),"")</f>
        <v/>
      </c>
      <c r="I97" s="23" t="str">
        <f>IFERROR(VLOOKUP($D97,prezence!A:F,6,0),"")</f>
        <v/>
      </c>
    </row>
    <row r="98" spans="1:9">
      <c r="A98" s="14">
        <v>93</v>
      </c>
      <c r="B98" s="19"/>
      <c r="C98" s="28">
        <f t="shared" si="2"/>
        <v>-1.1921296296296298E-2</v>
      </c>
      <c r="D98" s="31"/>
      <c r="E98" s="21" t="str">
        <f>IFERROR(VLOOKUP($D98,prezence!A:F,2,0),"")</f>
        <v/>
      </c>
      <c r="F98" s="22" t="str">
        <f>IFERROR(VLOOKUP($D98,prezence!A:F,3,0),"")</f>
        <v/>
      </c>
      <c r="G98" s="23" t="str">
        <f>IFERROR(VLOOKUP($D98,prezence!A:F,4,0),"")</f>
        <v/>
      </c>
      <c r="H98" s="22" t="str">
        <f>IFERROR(VLOOKUP($D98,prezence!A:F,5,0),"")</f>
        <v/>
      </c>
      <c r="I98" s="23" t="str">
        <f>IFERROR(VLOOKUP($D98,prezence!A:F,6,0),"")</f>
        <v/>
      </c>
    </row>
    <row r="99" spans="1:9">
      <c r="A99" s="14">
        <v>94</v>
      </c>
      <c r="B99" s="19"/>
      <c r="C99" s="28">
        <f t="shared" si="2"/>
        <v>-1.1921296296296298E-2</v>
      </c>
      <c r="D99" s="31"/>
      <c r="E99" s="21" t="str">
        <f>IFERROR(VLOOKUP($D99,prezence!A:F,2,0),"")</f>
        <v/>
      </c>
      <c r="F99" s="22" t="str">
        <f>IFERROR(VLOOKUP($D99,prezence!A:F,3,0),"")</f>
        <v/>
      </c>
      <c r="G99" s="23" t="str">
        <f>IFERROR(VLOOKUP($D99,prezence!A:F,4,0),"")</f>
        <v/>
      </c>
      <c r="H99" s="22" t="str">
        <f>IFERROR(VLOOKUP($D99,prezence!A:F,5,0),"")</f>
        <v/>
      </c>
      <c r="I99" s="23" t="str">
        <f>IFERROR(VLOOKUP($D99,prezence!A:F,6,0),"")</f>
        <v/>
      </c>
    </row>
    <row r="100" spans="1:9">
      <c r="A100" s="14">
        <v>95</v>
      </c>
      <c r="B100" s="19"/>
      <c r="C100" s="28">
        <f t="shared" si="2"/>
        <v>-1.1921296296296298E-2</v>
      </c>
      <c r="D100" s="31"/>
      <c r="E100" s="21" t="str">
        <f>IFERROR(VLOOKUP($D100,prezence!A:F,2,0),"")</f>
        <v/>
      </c>
      <c r="F100" s="22" t="str">
        <f>IFERROR(VLOOKUP($D100,prezence!A:F,3,0),"")</f>
        <v/>
      </c>
      <c r="G100" s="23" t="str">
        <f>IFERROR(VLOOKUP($D100,prezence!A:F,4,0),"")</f>
        <v/>
      </c>
      <c r="H100" s="22" t="str">
        <f>IFERROR(VLOOKUP($D100,prezence!A:F,5,0),"")</f>
        <v/>
      </c>
      <c r="I100" s="23" t="str">
        <f>IFERROR(VLOOKUP($D100,prezence!A:F,6,0),"")</f>
        <v/>
      </c>
    </row>
    <row r="101" spans="1:9">
      <c r="A101" s="14">
        <v>96</v>
      </c>
      <c r="B101" s="19"/>
      <c r="C101" s="28">
        <f t="shared" si="2"/>
        <v>-1.1921296296296298E-2</v>
      </c>
      <c r="D101" s="31"/>
      <c r="E101" s="21" t="str">
        <f>IFERROR(VLOOKUP($D101,prezence!A:F,2,0),"")</f>
        <v/>
      </c>
      <c r="F101" s="22" t="str">
        <f>IFERROR(VLOOKUP($D101,prezence!A:F,3,0),"")</f>
        <v/>
      </c>
      <c r="G101" s="23" t="str">
        <f>IFERROR(VLOOKUP($D101,prezence!A:F,4,0),"")</f>
        <v/>
      </c>
      <c r="H101" s="22" t="str">
        <f>IFERROR(VLOOKUP($D101,prezence!A:F,5,0),"")</f>
        <v/>
      </c>
      <c r="I101" s="23" t="str">
        <f>IFERROR(VLOOKUP($D101,prezence!A:F,6,0),"")</f>
        <v/>
      </c>
    </row>
    <row r="102" spans="1:9">
      <c r="A102" s="14">
        <v>97</v>
      </c>
      <c r="B102" s="19"/>
      <c r="C102" s="28">
        <f t="shared" si="2"/>
        <v>-1.1921296296296298E-2</v>
      </c>
      <c r="D102" s="31"/>
      <c r="E102" s="21" t="str">
        <f>IFERROR(VLOOKUP($D102,prezence!A:F,2,0),"")</f>
        <v/>
      </c>
      <c r="F102" s="22" t="str">
        <f>IFERROR(VLOOKUP($D102,prezence!A:F,3,0),"")</f>
        <v/>
      </c>
      <c r="G102" s="23" t="str">
        <f>IFERROR(VLOOKUP($D102,prezence!A:F,4,0),"")</f>
        <v/>
      </c>
      <c r="H102" s="22" t="str">
        <f>IFERROR(VLOOKUP($D102,prezence!A:F,5,0),"")</f>
        <v/>
      </c>
      <c r="I102" s="23" t="str">
        <f>IFERROR(VLOOKUP($D102,prezence!A:F,6,0),"")</f>
        <v/>
      </c>
    </row>
    <row r="103" spans="1:9">
      <c r="A103" s="14">
        <v>98</v>
      </c>
      <c r="B103" s="19"/>
      <c r="C103" s="28">
        <f t="shared" si="2"/>
        <v>-1.1921296296296298E-2</v>
      </c>
      <c r="D103" s="31"/>
      <c r="E103" s="21" t="str">
        <f>IFERROR(VLOOKUP($D103,prezence!A:F,2,0),"")</f>
        <v/>
      </c>
      <c r="F103" s="22" t="str">
        <f>IFERROR(VLOOKUP($D103,prezence!A:F,3,0),"")</f>
        <v/>
      </c>
      <c r="G103" s="23" t="str">
        <f>IFERROR(VLOOKUP($D103,prezence!A:F,4,0),"")</f>
        <v/>
      </c>
      <c r="H103" s="22" t="str">
        <f>IFERROR(VLOOKUP($D103,prezence!A:F,5,0),"")</f>
        <v/>
      </c>
      <c r="I103" s="23" t="str">
        <f>IFERROR(VLOOKUP($D103,prezence!A:F,6,0),"")</f>
        <v/>
      </c>
    </row>
    <row r="104" spans="1:9">
      <c r="A104" s="14">
        <v>99</v>
      </c>
      <c r="B104" s="19"/>
      <c r="C104" s="28">
        <f t="shared" si="2"/>
        <v>-1.1921296296296298E-2</v>
      </c>
      <c r="D104" s="31"/>
      <c r="E104" s="21" t="str">
        <f>IFERROR(VLOOKUP($D104,prezence!A:F,2,0),"")</f>
        <v/>
      </c>
      <c r="F104" s="22" t="str">
        <f>IFERROR(VLOOKUP($D104,prezence!A:F,3,0),"")</f>
        <v/>
      </c>
      <c r="G104" s="23" t="str">
        <f>IFERROR(VLOOKUP($D104,prezence!A:F,4,0),"")</f>
        <v/>
      </c>
      <c r="H104" s="22" t="str">
        <f>IFERROR(VLOOKUP($D104,prezence!A:F,5,0),"")</f>
        <v/>
      </c>
      <c r="I104" s="23" t="str">
        <f>IFERROR(VLOOKUP($D104,prezence!A:F,6,0),"")</f>
        <v/>
      </c>
    </row>
    <row r="105" spans="1:9">
      <c r="A105" s="14">
        <v>100</v>
      </c>
      <c r="B105" s="19"/>
      <c r="C105" s="28">
        <f t="shared" si="2"/>
        <v>-1.1921296296296298E-2</v>
      </c>
      <c r="D105" s="31"/>
      <c r="E105" s="21" t="str">
        <f>IFERROR(VLOOKUP($D105,prezence!A:F,2,0),"")</f>
        <v/>
      </c>
      <c r="F105" s="22" t="str">
        <f>IFERROR(VLOOKUP($D105,prezence!A:F,3,0),"")</f>
        <v/>
      </c>
      <c r="G105" s="23" t="str">
        <f>IFERROR(VLOOKUP($D105,prezence!A:F,4,0),"")</f>
        <v/>
      </c>
      <c r="H105" s="22" t="str">
        <f>IFERROR(VLOOKUP($D105,prezence!A:F,5,0),"")</f>
        <v/>
      </c>
      <c r="I105" s="23" t="str">
        <f>IFERROR(VLOOKUP($D105,prezence!A:F,6,0),"")</f>
        <v/>
      </c>
    </row>
    <row r="106" spans="1:9">
      <c r="A106" s="14">
        <v>101</v>
      </c>
      <c r="B106" s="19"/>
      <c r="C106" s="28">
        <f t="shared" si="2"/>
        <v>-1.1921296296296298E-2</v>
      </c>
      <c r="D106" s="31"/>
      <c r="E106" s="21" t="str">
        <f>IFERROR(VLOOKUP($D106,prezence!A:F,2,0),"")</f>
        <v/>
      </c>
      <c r="F106" s="22" t="str">
        <f>IFERROR(VLOOKUP($D106,prezence!A:F,3,0),"")</f>
        <v/>
      </c>
      <c r="G106" s="23" t="str">
        <f>IFERROR(VLOOKUP($D106,prezence!A:F,4,0),"")</f>
        <v/>
      </c>
      <c r="H106" s="22" t="str">
        <f>IFERROR(VLOOKUP($D106,prezence!A:F,5,0),"")</f>
        <v/>
      </c>
      <c r="I106" s="23" t="str">
        <f>IFERROR(VLOOKUP($D106,prezence!A:F,6,0),"")</f>
        <v/>
      </c>
    </row>
    <row r="107" spans="1:9">
      <c r="A107" s="14">
        <v>102</v>
      </c>
      <c r="B107" s="19"/>
      <c r="C107" s="28">
        <f t="shared" si="2"/>
        <v>-1.1921296296296298E-2</v>
      </c>
      <c r="D107" s="31"/>
      <c r="E107" s="21" t="str">
        <f>IFERROR(VLOOKUP($D107,prezence!A:F,2,0),"")</f>
        <v/>
      </c>
      <c r="F107" s="22" t="str">
        <f>IFERROR(VLOOKUP($D107,prezence!A:F,3,0),"")</f>
        <v/>
      </c>
      <c r="G107" s="23" t="str">
        <f>IFERROR(VLOOKUP($D107,prezence!A:F,4,0),"")</f>
        <v/>
      </c>
      <c r="H107" s="22" t="str">
        <f>IFERROR(VLOOKUP($D107,prezence!A:F,5,0),"")</f>
        <v/>
      </c>
      <c r="I107" s="23" t="str">
        <f>IFERROR(VLOOKUP($D107,prezence!A:F,6,0),"")</f>
        <v/>
      </c>
    </row>
    <row r="108" spans="1:9">
      <c r="A108" s="14">
        <v>103</v>
      </c>
      <c r="B108" s="19"/>
      <c r="C108" s="28">
        <f t="shared" si="2"/>
        <v>-1.1921296296296298E-2</v>
      </c>
      <c r="D108" s="31"/>
      <c r="E108" s="21" t="str">
        <f>IFERROR(VLOOKUP($D108,prezence!A:F,2,0),"")</f>
        <v/>
      </c>
      <c r="F108" s="22" t="str">
        <f>IFERROR(VLOOKUP($D108,prezence!A:F,3,0),"")</f>
        <v/>
      </c>
      <c r="G108" s="23" t="str">
        <f>IFERROR(VLOOKUP($D108,prezence!A:F,4,0),"")</f>
        <v/>
      </c>
      <c r="H108" s="22" t="str">
        <f>IFERROR(VLOOKUP($D108,prezence!A:F,5,0),"")</f>
        <v/>
      </c>
      <c r="I108" s="23" t="str">
        <f>IFERROR(VLOOKUP($D108,prezence!A:F,6,0),"")</f>
        <v/>
      </c>
    </row>
    <row r="109" spans="1:9">
      <c r="A109" s="14">
        <v>104</v>
      </c>
      <c r="B109" s="19"/>
      <c r="C109" s="28">
        <f t="shared" si="2"/>
        <v>-1.1921296296296298E-2</v>
      </c>
      <c r="D109" s="31"/>
      <c r="E109" s="21" t="str">
        <f>IFERROR(VLOOKUP($D109,prezence!A:F,2,0),"")</f>
        <v/>
      </c>
      <c r="F109" s="22" t="str">
        <f>IFERROR(VLOOKUP($D109,prezence!A:F,3,0),"")</f>
        <v/>
      </c>
      <c r="G109" s="23" t="str">
        <f>IFERROR(VLOOKUP($D109,prezence!A:F,4,0),"")</f>
        <v/>
      </c>
      <c r="H109" s="22" t="str">
        <f>IFERROR(VLOOKUP($D109,prezence!A:F,5,0),"")</f>
        <v/>
      </c>
      <c r="I109" s="23" t="str">
        <f>IFERROR(VLOOKUP($D109,prezence!A:F,6,0),"")</f>
        <v/>
      </c>
    </row>
    <row r="110" spans="1:9">
      <c r="A110" s="14">
        <v>105</v>
      </c>
      <c r="B110" s="19"/>
      <c r="C110" s="28">
        <f t="shared" si="2"/>
        <v>-1.1921296296296298E-2</v>
      </c>
      <c r="D110" s="31"/>
      <c r="E110" s="21" t="str">
        <f>IFERROR(VLOOKUP($D110,prezence!A:F,2,0),"")</f>
        <v/>
      </c>
      <c r="F110" s="22" t="str">
        <f>IFERROR(VLOOKUP($D110,prezence!A:F,3,0),"")</f>
        <v/>
      </c>
      <c r="G110" s="23" t="str">
        <f>IFERROR(VLOOKUP($D110,prezence!A:F,4,0),"")</f>
        <v/>
      </c>
      <c r="H110" s="22" t="str">
        <f>IFERROR(VLOOKUP($D110,prezence!A:F,5,0),"")</f>
        <v/>
      </c>
      <c r="I110" s="23" t="str">
        <f>IFERROR(VLOOKUP($D110,prezence!A:F,6,0),"")</f>
        <v/>
      </c>
    </row>
    <row r="111" spans="1:9">
      <c r="A111" s="14">
        <v>106</v>
      </c>
      <c r="B111" s="19"/>
      <c r="C111" s="28">
        <f t="shared" si="2"/>
        <v>-1.1921296296296298E-2</v>
      </c>
      <c r="D111" s="31"/>
      <c r="E111" s="21" t="str">
        <f>IFERROR(VLOOKUP($D111,prezence!A:F,2,0),"")</f>
        <v/>
      </c>
      <c r="F111" s="22" t="str">
        <f>IFERROR(VLOOKUP($D111,prezence!A:F,3,0),"")</f>
        <v/>
      </c>
      <c r="G111" s="23" t="str">
        <f>IFERROR(VLOOKUP($D111,prezence!A:F,4,0),"")</f>
        <v/>
      </c>
      <c r="H111" s="22" t="str">
        <f>IFERROR(VLOOKUP($D111,prezence!A:F,5,0),"")</f>
        <v/>
      </c>
      <c r="I111" s="23" t="str">
        <f>IFERROR(VLOOKUP($D111,prezence!A:F,6,0),"")</f>
        <v/>
      </c>
    </row>
    <row r="112" spans="1:9">
      <c r="A112" s="14">
        <v>107</v>
      </c>
      <c r="B112" s="19"/>
      <c r="C112" s="28">
        <f t="shared" si="2"/>
        <v>-1.1921296296296298E-2</v>
      </c>
      <c r="D112" s="31"/>
      <c r="E112" s="21" t="str">
        <f>IFERROR(VLOOKUP($D112,prezence!A:F,2,0),"")</f>
        <v/>
      </c>
      <c r="F112" s="22" t="str">
        <f>IFERROR(VLOOKUP($D112,prezence!A:F,3,0),"")</f>
        <v/>
      </c>
      <c r="G112" s="23" t="str">
        <f>IFERROR(VLOOKUP($D112,prezence!A:F,4,0),"")</f>
        <v/>
      </c>
      <c r="H112" s="22" t="str">
        <f>IFERROR(VLOOKUP($D112,prezence!A:F,5,0),"")</f>
        <v/>
      </c>
      <c r="I112" s="23" t="str">
        <f>IFERROR(VLOOKUP($D112,prezence!A:F,6,0),"")</f>
        <v/>
      </c>
    </row>
    <row r="113" spans="1:9">
      <c r="A113" s="14">
        <v>108</v>
      </c>
      <c r="B113" s="19"/>
      <c r="C113" s="28">
        <f t="shared" si="2"/>
        <v>-1.1921296296296298E-2</v>
      </c>
      <c r="D113" s="31"/>
      <c r="E113" s="21" t="str">
        <f>IFERROR(VLOOKUP($D113,prezence!A:F,2,0),"")</f>
        <v/>
      </c>
      <c r="F113" s="22" t="str">
        <f>IFERROR(VLOOKUP($D113,prezence!A:F,3,0),"")</f>
        <v/>
      </c>
      <c r="G113" s="23" t="str">
        <f>IFERROR(VLOOKUP($D113,prezence!A:F,4,0),"")</f>
        <v/>
      </c>
      <c r="H113" s="22" t="str">
        <f>IFERROR(VLOOKUP($D113,prezence!A:F,5,0),"")</f>
        <v/>
      </c>
      <c r="I113" s="23" t="str">
        <f>IFERROR(VLOOKUP($D113,prezence!A:F,6,0),"")</f>
        <v/>
      </c>
    </row>
    <row r="114" spans="1:9">
      <c r="A114" s="14">
        <v>109</v>
      </c>
      <c r="B114" s="19"/>
      <c r="C114" s="28">
        <f t="shared" si="2"/>
        <v>-1.1921296296296298E-2</v>
      </c>
      <c r="D114" s="31"/>
      <c r="E114" s="21" t="str">
        <f>IFERROR(VLOOKUP($D114,prezence!A:F,2,0),"")</f>
        <v/>
      </c>
      <c r="F114" s="22" t="str">
        <f>IFERROR(VLOOKUP($D114,prezence!A:F,3,0),"")</f>
        <v/>
      </c>
      <c r="G114" s="23" t="str">
        <f>IFERROR(VLOOKUP($D114,prezence!A:F,4,0),"")</f>
        <v/>
      </c>
      <c r="H114" s="22" t="str">
        <f>IFERROR(VLOOKUP($D114,prezence!A:F,5,0),"")</f>
        <v/>
      </c>
      <c r="I114" s="23" t="str">
        <f>IFERROR(VLOOKUP($D114,prezence!A:F,6,0),"")</f>
        <v/>
      </c>
    </row>
    <row r="115" spans="1:9">
      <c r="A115" s="14">
        <v>110</v>
      </c>
      <c r="B115" s="19"/>
      <c r="C115" s="28">
        <f t="shared" si="2"/>
        <v>-1.1921296296296298E-2</v>
      </c>
      <c r="D115" s="31"/>
      <c r="E115" s="21" t="str">
        <f>IFERROR(VLOOKUP($D115,prezence!A:F,2,0),"")</f>
        <v/>
      </c>
      <c r="F115" s="22" t="str">
        <f>IFERROR(VLOOKUP($D115,prezence!A:F,3,0),"")</f>
        <v/>
      </c>
      <c r="G115" s="23" t="str">
        <f>IFERROR(VLOOKUP($D115,prezence!A:F,4,0),"")</f>
        <v/>
      </c>
      <c r="H115" s="22" t="str">
        <f>IFERROR(VLOOKUP($D115,prezence!A:F,5,0),"")</f>
        <v/>
      </c>
      <c r="I115" s="23" t="str">
        <f>IFERROR(VLOOKUP($D115,prezence!A:F,6,0),"")</f>
        <v/>
      </c>
    </row>
    <row r="116" spans="1:9">
      <c r="A116" s="14">
        <v>111</v>
      </c>
      <c r="B116" s="19"/>
      <c r="C116" s="28">
        <f t="shared" si="2"/>
        <v>-1.1921296296296298E-2</v>
      </c>
      <c r="D116" s="31"/>
      <c r="E116" s="21" t="str">
        <f>IFERROR(VLOOKUP($D116,prezence!A:F,2,0),"")</f>
        <v/>
      </c>
      <c r="F116" s="22" t="str">
        <f>IFERROR(VLOOKUP($D116,prezence!A:F,3,0),"")</f>
        <v/>
      </c>
      <c r="G116" s="23" t="str">
        <f>IFERROR(VLOOKUP($D116,prezence!A:F,4,0),"")</f>
        <v/>
      </c>
      <c r="H116" s="22" t="str">
        <f>IFERROR(VLOOKUP($D116,prezence!A:F,5,0),"")</f>
        <v/>
      </c>
      <c r="I116" s="23" t="str">
        <f>IFERROR(VLOOKUP($D116,prezence!A:F,6,0),"")</f>
        <v/>
      </c>
    </row>
    <row r="117" spans="1:9">
      <c r="A117" s="14">
        <v>112</v>
      </c>
      <c r="B117" s="19"/>
      <c r="C117" s="28">
        <f t="shared" si="2"/>
        <v>-1.1921296296296298E-2</v>
      </c>
      <c r="D117" s="31"/>
      <c r="E117" s="21" t="str">
        <f>IFERROR(VLOOKUP($D117,prezence!A:F,2,0),"")</f>
        <v/>
      </c>
      <c r="F117" s="22" t="str">
        <f>IFERROR(VLOOKUP($D117,prezence!A:F,3,0),"")</f>
        <v/>
      </c>
      <c r="G117" s="23" t="str">
        <f>IFERROR(VLOOKUP($D117,prezence!A:F,4,0),"")</f>
        <v/>
      </c>
      <c r="H117" s="22" t="str">
        <f>IFERROR(VLOOKUP($D117,prezence!A:F,5,0),"")</f>
        <v/>
      </c>
      <c r="I117" s="23" t="str">
        <f>IFERROR(VLOOKUP($D117,prezence!A:F,6,0),"")</f>
        <v/>
      </c>
    </row>
    <row r="118" spans="1:9">
      <c r="A118" s="14">
        <v>113</v>
      </c>
      <c r="B118" s="19"/>
      <c r="C118" s="28">
        <f t="shared" si="2"/>
        <v>-1.1921296296296298E-2</v>
      </c>
      <c r="D118" s="31"/>
      <c r="E118" s="21" t="str">
        <f>IFERROR(VLOOKUP($D118,prezence!A:F,2,0),"")</f>
        <v/>
      </c>
      <c r="F118" s="22" t="str">
        <f>IFERROR(VLOOKUP($D118,prezence!A:F,3,0),"")</f>
        <v/>
      </c>
      <c r="G118" s="23" t="str">
        <f>IFERROR(VLOOKUP($D118,prezence!A:F,4,0),"")</f>
        <v/>
      </c>
      <c r="H118" s="22" t="str">
        <f>IFERROR(VLOOKUP($D118,prezence!A:F,5,0),"")</f>
        <v/>
      </c>
      <c r="I118" s="23" t="str">
        <f>IFERROR(VLOOKUP($D118,prezence!A:F,6,0),"")</f>
        <v/>
      </c>
    </row>
    <row r="119" spans="1:9">
      <c r="A119" s="14">
        <v>114</v>
      </c>
      <c r="B119" s="19"/>
      <c r="C119" s="28">
        <f t="shared" si="2"/>
        <v>-1.1921296296296298E-2</v>
      </c>
      <c r="D119" s="31"/>
      <c r="E119" s="21" t="str">
        <f>IFERROR(VLOOKUP($D119,prezence!A:F,2,0),"")</f>
        <v/>
      </c>
      <c r="F119" s="22" t="str">
        <f>IFERROR(VLOOKUP($D119,prezence!A:F,3,0),"")</f>
        <v/>
      </c>
      <c r="G119" s="23" t="str">
        <f>IFERROR(VLOOKUP($D119,prezence!A:F,4,0),"")</f>
        <v/>
      </c>
      <c r="H119" s="22" t="str">
        <f>IFERROR(VLOOKUP($D119,prezence!A:F,5,0),"")</f>
        <v/>
      </c>
      <c r="I119" s="23" t="str">
        <f>IFERROR(VLOOKUP($D119,prezence!A:F,6,0),"")</f>
        <v/>
      </c>
    </row>
    <row r="120" spans="1:9">
      <c r="A120" s="14">
        <v>115</v>
      </c>
      <c r="B120" s="19"/>
      <c r="C120" s="28">
        <f t="shared" si="2"/>
        <v>-1.1921296296296298E-2</v>
      </c>
      <c r="D120" s="31"/>
      <c r="E120" s="21" t="str">
        <f>IFERROR(VLOOKUP($D120,prezence!A:F,2,0),"")</f>
        <v/>
      </c>
      <c r="F120" s="22" t="str">
        <f>IFERROR(VLOOKUP($D120,prezence!A:F,3,0),"")</f>
        <v/>
      </c>
      <c r="G120" s="23" t="str">
        <f>IFERROR(VLOOKUP($D120,prezence!A:F,4,0),"")</f>
        <v/>
      </c>
      <c r="H120" s="22" t="str">
        <f>IFERROR(VLOOKUP($D120,prezence!A:F,5,0),"")</f>
        <v/>
      </c>
      <c r="I120" s="23" t="str">
        <f>IFERROR(VLOOKUP($D120,prezence!A:F,6,0),"")</f>
        <v/>
      </c>
    </row>
    <row r="121" spans="1:9">
      <c r="A121" s="14">
        <v>116</v>
      </c>
      <c r="B121" s="19"/>
      <c r="C121" s="28">
        <f t="shared" si="2"/>
        <v>-1.1921296296296298E-2</v>
      </c>
      <c r="D121" s="31"/>
      <c r="E121" s="21" t="str">
        <f>IFERROR(VLOOKUP($D121,prezence!A:F,2,0),"")</f>
        <v/>
      </c>
      <c r="F121" s="22" t="str">
        <f>IFERROR(VLOOKUP($D121,prezence!A:F,3,0),"")</f>
        <v/>
      </c>
      <c r="G121" s="23" t="str">
        <f>IFERROR(VLOOKUP($D121,prezence!A:F,4,0),"")</f>
        <v/>
      </c>
      <c r="H121" s="22" t="str">
        <f>IFERROR(VLOOKUP($D121,prezence!A:F,5,0),"")</f>
        <v/>
      </c>
      <c r="I121" s="23" t="str">
        <f>IFERROR(VLOOKUP($D121,prezence!A:F,6,0),"")</f>
        <v/>
      </c>
    </row>
    <row r="122" spans="1:9">
      <c r="A122" s="14">
        <v>117</v>
      </c>
      <c r="B122" s="19"/>
      <c r="C122" s="28">
        <f t="shared" si="2"/>
        <v>-1.1921296296296298E-2</v>
      </c>
      <c r="D122" s="31"/>
      <c r="E122" s="21" t="str">
        <f>IFERROR(VLOOKUP($D122,prezence!A:F,2,0),"")</f>
        <v/>
      </c>
      <c r="F122" s="22" t="str">
        <f>IFERROR(VLOOKUP($D122,prezence!A:F,3,0),"")</f>
        <v/>
      </c>
      <c r="G122" s="23" t="str">
        <f>IFERROR(VLOOKUP($D122,prezence!A:F,4,0),"")</f>
        <v/>
      </c>
      <c r="H122" s="22" t="str">
        <f>IFERROR(VLOOKUP($D122,prezence!A:F,5,0),"")</f>
        <v/>
      </c>
      <c r="I122" s="23" t="str">
        <f>IFERROR(VLOOKUP($D122,prezence!A:F,6,0),"")</f>
        <v/>
      </c>
    </row>
    <row r="123" spans="1:9">
      <c r="A123" s="14">
        <v>118</v>
      </c>
      <c r="B123" s="19"/>
      <c r="C123" s="28">
        <f t="shared" si="2"/>
        <v>-1.1921296296296298E-2</v>
      </c>
      <c r="D123" s="31"/>
      <c r="E123" s="21" t="str">
        <f>IFERROR(VLOOKUP($D123,prezence!A:F,2,0),"")</f>
        <v/>
      </c>
      <c r="F123" s="22" t="str">
        <f>IFERROR(VLOOKUP($D123,prezence!A:F,3,0),"")</f>
        <v/>
      </c>
      <c r="G123" s="23" t="str">
        <f>IFERROR(VLOOKUP($D123,prezence!A:F,4,0),"")</f>
        <v/>
      </c>
      <c r="H123" s="22" t="str">
        <f>IFERROR(VLOOKUP($D123,prezence!A:F,5,0),"")</f>
        <v/>
      </c>
      <c r="I123" s="23" t="str">
        <f>IFERROR(VLOOKUP($D123,prezence!A:F,6,0),"")</f>
        <v/>
      </c>
    </row>
    <row r="124" spans="1:9">
      <c r="A124" s="14">
        <v>119</v>
      </c>
      <c r="B124" s="19"/>
      <c r="C124" s="28">
        <f t="shared" si="2"/>
        <v>-1.1921296296296298E-2</v>
      </c>
      <c r="D124" s="31"/>
      <c r="E124" s="21" t="str">
        <f>IFERROR(VLOOKUP($D124,prezence!A:F,2,0),"")</f>
        <v/>
      </c>
      <c r="F124" s="22" t="str">
        <f>IFERROR(VLOOKUP($D124,prezence!A:F,3,0),"")</f>
        <v/>
      </c>
      <c r="G124" s="23" t="str">
        <f>IFERROR(VLOOKUP($D124,prezence!A:F,4,0),"")</f>
        <v/>
      </c>
      <c r="H124" s="22" t="str">
        <f>IFERROR(VLOOKUP($D124,prezence!A:F,5,0),"")</f>
        <v/>
      </c>
      <c r="I124" s="23" t="str">
        <f>IFERROR(VLOOKUP($D124,prezence!A:F,6,0),"")</f>
        <v/>
      </c>
    </row>
    <row r="125" spans="1:9">
      <c r="A125" s="14">
        <v>120</v>
      </c>
      <c r="B125" s="19"/>
      <c r="C125" s="28">
        <f t="shared" si="2"/>
        <v>-1.1921296296296298E-2</v>
      </c>
      <c r="D125" s="31"/>
      <c r="E125" s="21" t="str">
        <f>IFERROR(VLOOKUP($D125,prezence!A:F,2,0),"")</f>
        <v/>
      </c>
      <c r="F125" s="22" t="str">
        <f>IFERROR(VLOOKUP($D125,prezence!A:F,3,0),"")</f>
        <v/>
      </c>
      <c r="G125" s="23" t="str">
        <f>IFERROR(VLOOKUP($D125,prezence!A:F,4,0),"")</f>
        <v/>
      </c>
      <c r="H125" s="22" t="str">
        <f>IFERROR(VLOOKUP($D125,prezence!A:F,5,0),"")</f>
        <v/>
      </c>
      <c r="I125" s="23" t="str">
        <f>IFERROR(VLOOKUP($D125,prezence!A:F,6,0),"")</f>
        <v/>
      </c>
    </row>
    <row r="126" spans="1:9">
      <c r="A126" s="14">
        <v>121</v>
      </c>
      <c r="B126" s="19"/>
      <c r="C126" s="28">
        <f t="shared" si="2"/>
        <v>-1.1921296296296298E-2</v>
      </c>
      <c r="D126" s="31"/>
      <c r="E126" s="21" t="str">
        <f>IFERROR(VLOOKUP($D126,prezence!A:F,2,0),"")</f>
        <v/>
      </c>
      <c r="F126" s="22" t="str">
        <f>IFERROR(VLOOKUP($D126,prezence!A:F,3,0),"")</f>
        <v/>
      </c>
      <c r="G126" s="23" t="str">
        <f>IFERROR(VLOOKUP($D126,prezence!A:F,4,0),"")</f>
        <v/>
      </c>
      <c r="H126" s="22" t="str">
        <f>IFERROR(VLOOKUP($D126,prezence!A:F,5,0),"")</f>
        <v/>
      </c>
      <c r="I126" s="23" t="str">
        <f>IFERROR(VLOOKUP($D126,prezence!A:F,6,0),"")</f>
        <v/>
      </c>
    </row>
    <row r="127" spans="1:9">
      <c r="A127" s="14">
        <v>122</v>
      </c>
      <c r="B127" s="19"/>
      <c r="C127" s="28">
        <f t="shared" si="2"/>
        <v>-1.1921296296296298E-2</v>
      </c>
      <c r="D127" s="31"/>
      <c r="E127" s="21" t="str">
        <f>IFERROR(VLOOKUP($D127,prezence!A:F,2,0),"")</f>
        <v/>
      </c>
      <c r="F127" s="22" t="str">
        <f>IFERROR(VLOOKUP($D127,prezence!A:F,3,0),"")</f>
        <v/>
      </c>
      <c r="G127" s="23" t="str">
        <f>IFERROR(VLOOKUP($D127,prezence!A:F,4,0),"")</f>
        <v/>
      </c>
      <c r="H127" s="22" t="str">
        <f>IFERROR(VLOOKUP($D127,prezence!A:F,5,0),"")</f>
        <v/>
      </c>
      <c r="I127" s="23" t="str">
        <f>IFERROR(VLOOKUP($D127,prezence!A:F,6,0),"")</f>
        <v/>
      </c>
    </row>
    <row r="128" spans="1:9">
      <c r="A128" s="14">
        <v>123</v>
      </c>
      <c r="B128" s="19"/>
      <c r="C128" s="28">
        <f t="shared" si="2"/>
        <v>-1.1921296296296298E-2</v>
      </c>
      <c r="D128" s="31"/>
      <c r="E128" s="21" t="str">
        <f>IFERROR(VLOOKUP($D128,prezence!A:F,2,0),"")</f>
        <v/>
      </c>
      <c r="F128" s="22" t="str">
        <f>IFERROR(VLOOKUP($D128,prezence!A:F,3,0),"")</f>
        <v/>
      </c>
      <c r="G128" s="23" t="str">
        <f>IFERROR(VLOOKUP($D128,prezence!A:F,4,0),"")</f>
        <v/>
      </c>
      <c r="H128" s="22" t="str">
        <f>IFERROR(VLOOKUP($D128,prezence!A:F,5,0),"")</f>
        <v/>
      </c>
      <c r="I128" s="23" t="str">
        <f>IFERROR(VLOOKUP($D128,prezence!A:F,6,0),"")</f>
        <v/>
      </c>
    </row>
    <row r="129" spans="1:9">
      <c r="A129" s="14">
        <v>124</v>
      </c>
      <c r="B129" s="19"/>
      <c r="C129" s="28">
        <f t="shared" si="2"/>
        <v>-1.1921296296296298E-2</v>
      </c>
      <c r="D129" s="31"/>
      <c r="E129" s="21" t="str">
        <f>IFERROR(VLOOKUP($D129,prezence!A:F,2,0),"")</f>
        <v/>
      </c>
      <c r="F129" s="22" t="str">
        <f>IFERROR(VLOOKUP($D129,prezence!A:F,3,0),"")</f>
        <v/>
      </c>
      <c r="G129" s="23" t="str">
        <f>IFERROR(VLOOKUP($D129,prezence!A:F,4,0),"")</f>
        <v/>
      </c>
      <c r="H129" s="22" t="str">
        <f>IFERROR(VLOOKUP($D129,prezence!A:F,5,0),"")</f>
        <v/>
      </c>
      <c r="I129" s="23" t="str">
        <f>IFERROR(VLOOKUP($D129,prezence!A:F,6,0),"")</f>
        <v/>
      </c>
    </row>
    <row r="130" spans="1:9">
      <c r="A130" s="14">
        <v>125</v>
      </c>
      <c r="B130" s="19"/>
      <c r="C130" s="28">
        <f t="shared" si="2"/>
        <v>-1.1921296296296298E-2</v>
      </c>
      <c r="D130" s="31"/>
      <c r="E130" s="21" t="str">
        <f>IFERROR(VLOOKUP($D130,prezence!A:F,2,0),"")</f>
        <v/>
      </c>
      <c r="F130" s="22" t="str">
        <f>IFERROR(VLOOKUP($D130,prezence!A:F,3,0),"")</f>
        <v/>
      </c>
      <c r="G130" s="23" t="str">
        <f>IFERROR(VLOOKUP($D130,prezence!A:F,4,0),"")</f>
        <v/>
      </c>
      <c r="H130" s="22" t="str">
        <f>IFERROR(VLOOKUP($D130,prezence!A:F,5,0),"")</f>
        <v/>
      </c>
      <c r="I130" s="23" t="str">
        <f>IFERROR(VLOOKUP($D130,prezence!A:F,6,0),"")</f>
        <v/>
      </c>
    </row>
    <row r="131" spans="1:9">
      <c r="A131" s="14">
        <v>126</v>
      </c>
      <c r="B131" s="19"/>
      <c r="C131" s="28">
        <f t="shared" si="2"/>
        <v>-1.1921296296296298E-2</v>
      </c>
      <c r="D131" s="31"/>
      <c r="E131" s="21" t="str">
        <f>IFERROR(VLOOKUP($D131,prezence!A:F,2,0),"")</f>
        <v/>
      </c>
      <c r="F131" s="22" t="str">
        <f>IFERROR(VLOOKUP($D131,prezence!A:F,3,0),"")</f>
        <v/>
      </c>
      <c r="G131" s="23" t="str">
        <f>IFERROR(VLOOKUP($D131,prezence!A:F,4,0),"")</f>
        <v/>
      </c>
      <c r="H131" s="22" t="str">
        <f>IFERROR(VLOOKUP($D131,prezence!A:F,5,0),"")</f>
        <v/>
      </c>
      <c r="I131" s="23" t="str">
        <f>IFERROR(VLOOKUP($D131,prezence!A:F,6,0),"")</f>
        <v/>
      </c>
    </row>
    <row r="132" spans="1:9">
      <c r="A132" s="14">
        <v>127</v>
      </c>
      <c r="B132" s="19"/>
      <c r="C132" s="28">
        <f t="shared" si="2"/>
        <v>-1.1921296296296298E-2</v>
      </c>
      <c r="D132" s="31"/>
      <c r="E132" s="21" t="str">
        <f>IFERROR(VLOOKUP($D132,prezence!A:F,2,0),"")</f>
        <v/>
      </c>
      <c r="F132" s="22" t="str">
        <f>IFERROR(VLOOKUP($D132,prezence!A:F,3,0),"")</f>
        <v/>
      </c>
      <c r="G132" s="23" t="str">
        <f>IFERROR(VLOOKUP($D132,prezence!A:F,4,0),"")</f>
        <v/>
      </c>
      <c r="H132" s="22" t="str">
        <f>IFERROR(VLOOKUP($D132,prezence!A:F,5,0),"")</f>
        <v/>
      </c>
      <c r="I132" s="23" t="str">
        <f>IFERROR(VLOOKUP($D132,prezence!A:F,6,0),"")</f>
        <v/>
      </c>
    </row>
    <row r="133" spans="1:9">
      <c r="A133" s="14">
        <v>128</v>
      </c>
      <c r="B133" s="19"/>
      <c r="C133" s="28">
        <f t="shared" si="2"/>
        <v>-1.1921296296296298E-2</v>
      </c>
      <c r="D133" s="31"/>
      <c r="E133" s="21" t="str">
        <f>IFERROR(VLOOKUP($D133,prezence!A:F,2,0),"")</f>
        <v/>
      </c>
      <c r="F133" s="22" t="str">
        <f>IFERROR(VLOOKUP($D133,prezence!A:F,3,0),"")</f>
        <v/>
      </c>
      <c r="G133" s="23" t="str">
        <f>IFERROR(VLOOKUP($D133,prezence!A:F,4,0),"")</f>
        <v/>
      </c>
      <c r="H133" s="22" t="str">
        <f>IFERROR(VLOOKUP($D133,prezence!A:F,5,0),"")</f>
        <v/>
      </c>
      <c r="I133" s="23" t="str">
        <f>IFERROR(VLOOKUP($D133,prezence!A:F,6,0),"")</f>
        <v/>
      </c>
    </row>
    <row r="134" spans="1:9">
      <c r="A134" s="14">
        <v>129</v>
      </c>
      <c r="B134" s="19"/>
      <c r="C134" s="28">
        <f t="shared" ref="C134:C197" si="3">B134-$B$6</f>
        <v>-1.1921296296296298E-2</v>
      </c>
      <c r="D134" s="31"/>
      <c r="E134" s="21" t="str">
        <f>IFERROR(VLOOKUP($D134,prezence!A:F,2,0),"")</f>
        <v/>
      </c>
      <c r="F134" s="22" t="str">
        <f>IFERROR(VLOOKUP($D134,prezence!A:F,3,0),"")</f>
        <v/>
      </c>
      <c r="G134" s="23" t="str">
        <f>IFERROR(VLOOKUP($D134,prezence!A:F,4,0),"")</f>
        <v/>
      </c>
      <c r="H134" s="22" t="str">
        <f>IFERROR(VLOOKUP($D134,prezence!A:F,5,0),"")</f>
        <v/>
      </c>
      <c r="I134" s="23" t="str">
        <f>IFERROR(VLOOKUP($D134,prezence!A:F,6,0),"")</f>
        <v/>
      </c>
    </row>
    <row r="135" spans="1:9">
      <c r="A135" s="14">
        <v>130</v>
      </c>
      <c r="B135" s="19"/>
      <c r="C135" s="28">
        <f t="shared" si="3"/>
        <v>-1.1921296296296298E-2</v>
      </c>
      <c r="D135" s="31"/>
      <c r="E135" s="21" t="str">
        <f>IFERROR(VLOOKUP($D135,prezence!A:F,2,0),"")</f>
        <v/>
      </c>
      <c r="F135" s="22" t="str">
        <f>IFERROR(VLOOKUP($D135,prezence!A:F,3,0),"")</f>
        <v/>
      </c>
      <c r="G135" s="23" t="str">
        <f>IFERROR(VLOOKUP($D135,prezence!A:F,4,0),"")</f>
        <v/>
      </c>
      <c r="H135" s="22" t="str">
        <f>IFERROR(VLOOKUP($D135,prezence!A:F,5,0),"")</f>
        <v/>
      </c>
      <c r="I135" s="23" t="str">
        <f>IFERROR(VLOOKUP($D135,prezence!A:F,6,0),"")</f>
        <v/>
      </c>
    </row>
    <row r="136" spans="1:9">
      <c r="A136" s="14">
        <v>131</v>
      </c>
      <c r="B136" s="19"/>
      <c r="C136" s="28">
        <f t="shared" si="3"/>
        <v>-1.1921296296296298E-2</v>
      </c>
      <c r="D136" s="31"/>
      <c r="E136" s="21" t="str">
        <f>IFERROR(VLOOKUP($D136,prezence!A:F,2,0),"")</f>
        <v/>
      </c>
      <c r="F136" s="22" t="str">
        <f>IFERROR(VLOOKUP($D136,prezence!A:F,3,0),"")</f>
        <v/>
      </c>
      <c r="G136" s="23" t="str">
        <f>IFERROR(VLOOKUP($D136,prezence!A:F,4,0),"")</f>
        <v/>
      </c>
      <c r="H136" s="22" t="str">
        <f>IFERROR(VLOOKUP($D136,prezence!A:F,5,0),"")</f>
        <v/>
      </c>
      <c r="I136" s="23" t="str">
        <f>IFERROR(VLOOKUP($D136,prezence!A:F,6,0),"")</f>
        <v/>
      </c>
    </row>
    <row r="137" spans="1:9">
      <c r="A137" s="14">
        <v>132</v>
      </c>
      <c r="B137" s="19"/>
      <c r="C137" s="28">
        <f t="shared" si="3"/>
        <v>-1.1921296296296298E-2</v>
      </c>
      <c r="D137" s="31"/>
      <c r="E137" s="21" t="str">
        <f>IFERROR(VLOOKUP($D137,prezence!A:F,2,0),"")</f>
        <v/>
      </c>
      <c r="F137" s="22" t="str">
        <f>IFERROR(VLOOKUP($D137,prezence!A:F,3,0),"")</f>
        <v/>
      </c>
      <c r="G137" s="23" t="str">
        <f>IFERROR(VLOOKUP($D137,prezence!A:F,4,0),"")</f>
        <v/>
      </c>
      <c r="H137" s="22" t="str">
        <f>IFERROR(VLOOKUP($D137,prezence!A:F,5,0),"")</f>
        <v/>
      </c>
      <c r="I137" s="23" t="str">
        <f>IFERROR(VLOOKUP($D137,prezence!A:F,6,0),"")</f>
        <v/>
      </c>
    </row>
    <row r="138" spans="1:9">
      <c r="A138" s="14">
        <v>133</v>
      </c>
      <c r="B138" s="19"/>
      <c r="C138" s="28">
        <f t="shared" si="3"/>
        <v>-1.1921296296296298E-2</v>
      </c>
      <c r="D138" s="31"/>
      <c r="E138" s="21" t="str">
        <f>IFERROR(VLOOKUP($D138,prezence!A:F,2,0),"")</f>
        <v/>
      </c>
      <c r="F138" s="22" t="str">
        <f>IFERROR(VLOOKUP($D138,prezence!A:F,3,0),"")</f>
        <v/>
      </c>
      <c r="G138" s="23" t="str">
        <f>IFERROR(VLOOKUP($D138,prezence!A:F,4,0),"")</f>
        <v/>
      </c>
      <c r="H138" s="22" t="str">
        <f>IFERROR(VLOOKUP($D138,prezence!A:F,5,0),"")</f>
        <v/>
      </c>
      <c r="I138" s="23" t="str">
        <f>IFERROR(VLOOKUP($D138,prezence!A:F,6,0),"")</f>
        <v/>
      </c>
    </row>
    <row r="139" spans="1:9">
      <c r="A139" s="14">
        <v>134</v>
      </c>
      <c r="B139" s="19"/>
      <c r="C139" s="28">
        <f t="shared" si="3"/>
        <v>-1.1921296296296298E-2</v>
      </c>
      <c r="D139" s="31"/>
      <c r="E139" s="21" t="str">
        <f>IFERROR(VLOOKUP($D139,prezence!A:F,2,0),"")</f>
        <v/>
      </c>
      <c r="F139" s="22" t="str">
        <f>IFERROR(VLOOKUP($D139,prezence!A:F,3,0),"")</f>
        <v/>
      </c>
      <c r="G139" s="23" t="str">
        <f>IFERROR(VLOOKUP($D139,prezence!A:F,4,0),"")</f>
        <v/>
      </c>
      <c r="H139" s="22" t="str">
        <f>IFERROR(VLOOKUP($D139,prezence!A:F,5,0),"")</f>
        <v/>
      </c>
      <c r="I139" s="23" t="str">
        <f>IFERROR(VLOOKUP($D139,prezence!A:F,6,0),"")</f>
        <v/>
      </c>
    </row>
    <row r="140" spans="1:9">
      <c r="A140" s="14">
        <v>135</v>
      </c>
      <c r="B140" s="19"/>
      <c r="C140" s="28">
        <f t="shared" si="3"/>
        <v>-1.1921296296296298E-2</v>
      </c>
      <c r="D140" s="31"/>
      <c r="E140" s="21" t="str">
        <f>IFERROR(VLOOKUP($D140,prezence!A:F,2,0),"")</f>
        <v/>
      </c>
      <c r="F140" s="22" t="str">
        <f>IFERROR(VLOOKUP($D140,prezence!A:F,3,0),"")</f>
        <v/>
      </c>
      <c r="G140" s="23" t="str">
        <f>IFERROR(VLOOKUP($D140,prezence!A:F,4,0),"")</f>
        <v/>
      </c>
      <c r="H140" s="22" t="str">
        <f>IFERROR(VLOOKUP($D140,prezence!A:F,5,0),"")</f>
        <v/>
      </c>
      <c r="I140" s="23" t="str">
        <f>IFERROR(VLOOKUP($D140,prezence!A:F,6,0),"")</f>
        <v/>
      </c>
    </row>
    <row r="141" spans="1:9">
      <c r="A141" s="14">
        <v>136</v>
      </c>
      <c r="B141" s="19"/>
      <c r="C141" s="28">
        <f t="shared" si="3"/>
        <v>-1.1921296296296298E-2</v>
      </c>
      <c r="D141" s="31"/>
      <c r="E141" s="21" t="str">
        <f>IFERROR(VLOOKUP($D141,prezence!A:F,2,0),"")</f>
        <v/>
      </c>
      <c r="F141" s="22" t="str">
        <f>IFERROR(VLOOKUP($D141,prezence!A:F,3,0),"")</f>
        <v/>
      </c>
      <c r="G141" s="23" t="str">
        <f>IFERROR(VLOOKUP($D141,prezence!A:F,4,0),"")</f>
        <v/>
      </c>
      <c r="H141" s="22" t="str">
        <f>IFERROR(VLOOKUP($D141,prezence!A:F,5,0),"")</f>
        <v/>
      </c>
      <c r="I141" s="23" t="str">
        <f>IFERROR(VLOOKUP($D141,prezence!A:F,6,0),"")</f>
        <v/>
      </c>
    </row>
    <row r="142" spans="1:9">
      <c r="A142" s="14">
        <v>137</v>
      </c>
      <c r="B142" s="19"/>
      <c r="C142" s="28">
        <f t="shared" si="3"/>
        <v>-1.1921296296296298E-2</v>
      </c>
      <c r="D142" s="31"/>
      <c r="E142" s="21" t="str">
        <f>IFERROR(VLOOKUP($D142,prezence!A:F,2,0),"")</f>
        <v/>
      </c>
      <c r="F142" s="22" t="str">
        <f>IFERROR(VLOOKUP($D142,prezence!A:F,3,0),"")</f>
        <v/>
      </c>
      <c r="G142" s="23" t="str">
        <f>IFERROR(VLOOKUP($D142,prezence!A:F,4,0),"")</f>
        <v/>
      </c>
      <c r="H142" s="22" t="str">
        <f>IFERROR(VLOOKUP($D142,prezence!A:F,5,0),"")</f>
        <v/>
      </c>
      <c r="I142" s="23" t="str">
        <f>IFERROR(VLOOKUP($D142,prezence!A:F,6,0),"")</f>
        <v/>
      </c>
    </row>
    <row r="143" spans="1:9">
      <c r="A143" s="14">
        <v>138</v>
      </c>
      <c r="B143" s="19"/>
      <c r="C143" s="28">
        <f t="shared" si="3"/>
        <v>-1.1921296296296298E-2</v>
      </c>
      <c r="D143" s="31"/>
      <c r="E143" s="21" t="str">
        <f>IFERROR(VLOOKUP($D143,prezence!A:F,2,0),"")</f>
        <v/>
      </c>
      <c r="F143" s="22" t="str">
        <f>IFERROR(VLOOKUP($D143,prezence!A:F,3,0),"")</f>
        <v/>
      </c>
      <c r="G143" s="23" t="str">
        <f>IFERROR(VLOOKUP($D143,prezence!A:F,4,0),"")</f>
        <v/>
      </c>
      <c r="H143" s="22" t="str">
        <f>IFERROR(VLOOKUP($D143,prezence!A:F,5,0),"")</f>
        <v/>
      </c>
      <c r="I143" s="23" t="str">
        <f>IFERROR(VLOOKUP($D143,prezence!A:F,6,0),"")</f>
        <v/>
      </c>
    </row>
    <row r="144" spans="1:9">
      <c r="A144" s="14">
        <v>139</v>
      </c>
      <c r="B144" s="19"/>
      <c r="C144" s="28">
        <f t="shared" si="3"/>
        <v>-1.1921296296296298E-2</v>
      </c>
      <c r="D144" s="31"/>
      <c r="E144" s="21" t="str">
        <f>IFERROR(VLOOKUP($D144,prezence!A:F,2,0),"")</f>
        <v/>
      </c>
      <c r="F144" s="22" t="str">
        <f>IFERROR(VLOOKUP($D144,prezence!A:F,3,0),"")</f>
        <v/>
      </c>
      <c r="G144" s="23" t="str">
        <f>IFERROR(VLOOKUP($D144,prezence!A:F,4,0),"")</f>
        <v/>
      </c>
      <c r="H144" s="22" t="str">
        <f>IFERROR(VLOOKUP($D144,prezence!A:F,5,0),"")</f>
        <v/>
      </c>
      <c r="I144" s="23" t="str">
        <f>IFERROR(VLOOKUP($D144,prezence!A:F,6,0),"")</f>
        <v/>
      </c>
    </row>
    <row r="145" spans="1:9">
      <c r="A145" s="14">
        <v>140</v>
      </c>
      <c r="B145" s="19"/>
      <c r="C145" s="28">
        <f t="shared" si="3"/>
        <v>-1.1921296296296298E-2</v>
      </c>
      <c r="D145" s="31"/>
      <c r="E145" s="21" t="str">
        <f>IFERROR(VLOOKUP($D145,prezence!A:F,2,0),"")</f>
        <v/>
      </c>
      <c r="F145" s="22" t="str">
        <f>IFERROR(VLOOKUP($D145,prezence!A:F,3,0),"")</f>
        <v/>
      </c>
      <c r="G145" s="23" t="str">
        <f>IFERROR(VLOOKUP($D145,prezence!A:F,4,0),"")</f>
        <v/>
      </c>
      <c r="H145" s="22" t="str">
        <f>IFERROR(VLOOKUP($D145,prezence!A:F,5,0),"")</f>
        <v/>
      </c>
      <c r="I145" s="23" t="str">
        <f>IFERROR(VLOOKUP($D145,prezence!A:F,6,0),"")</f>
        <v/>
      </c>
    </row>
    <row r="146" spans="1:9">
      <c r="A146" s="14">
        <v>141</v>
      </c>
      <c r="B146" s="19"/>
      <c r="C146" s="28">
        <f t="shared" si="3"/>
        <v>-1.1921296296296298E-2</v>
      </c>
      <c r="D146" s="31"/>
      <c r="E146" s="21" t="str">
        <f>IFERROR(VLOOKUP($D146,prezence!A:F,2,0),"")</f>
        <v/>
      </c>
      <c r="F146" s="22" t="str">
        <f>IFERROR(VLOOKUP($D146,prezence!A:F,3,0),"")</f>
        <v/>
      </c>
      <c r="G146" s="23" t="str">
        <f>IFERROR(VLOOKUP($D146,prezence!A:F,4,0),"")</f>
        <v/>
      </c>
      <c r="H146" s="22" t="str">
        <f>IFERROR(VLOOKUP($D146,prezence!A:F,5,0),"")</f>
        <v/>
      </c>
      <c r="I146" s="23" t="str">
        <f>IFERROR(VLOOKUP($D146,prezence!A:F,6,0),"")</f>
        <v/>
      </c>
    </row>
    <row r="147" spans="1:9">
      <c r="A147" s="14">
        <v>142</v>
      </c>
      <c r="B147" s="19"/>
      <c r="C147" s="28">
        <f t="shared" si="3"/>
        <v>-1.1921296296296298E-2</v>
      </c>
      <c r="D147" s="31"/>
      <c r="E147" s="21" t="str">
        <f>IFERROR(VLOOKUP($D147,prezence!A:F,2,0),"")</f>
        <v/>
      </c>
      <c r="F147" s="22" t="str">
        <f>IFERROR(VLOOKUP($D147,prezence!A:F,3,0),"")</f>
        <v/>
      </c>
      <c r="G147" s="23" t="str">
        <f>IFERROR(VLOOKUP($D147,prezence!A:F,4,0),"")</f>
        <v/>
      </c>
      <c r="H147" s="22" t="str">
        <f>IFERROR(VLOOKUP($D147,prezence!A:F,5,0),"")</f>
        <v/>
      </c>
      <c r="I147" s="23" t="str">
        <f>IFERROR(VLOOKUP($D147,prezence!A:F,6,0),"")</f>
        <v/>
      </c>
    </row>
    <row r="148" spans="1:9">
      <c r="A148" s="14">
        <v>143</v>
      </c>
      <c r="B148" s="19"/>
      <c r="C148" s="28">
        <f t="shared" si="3"/>
        <v>-1.1921296296296298E-2</v>
      </c>
      <c r="D148" s="31"/>
      <c r="E148" s="21" t="str">
        <f>IFERROR(VLOOKUP($D148,prezence!A:F,2,0),"")</f>
        <v/>
      </c>
      <c r="F148" s="22" t="str">
        <f>IFERROR(VLOOKUP($D148,prezence!A:F,3,0),"")</f>
        <v/>
      </c>
      <c r="G148" s="23" t="str">
        <f>IFERROR(VLOOKUP($D148,prezence!A:F,4,0),"")</f>
        <v/>
      </c>
      <c r="H148" s="22" t="str">
        <f>IFERROR(VLOOKUP($D148,prezence!A:F,5,0),"")</f>
        <v/>
      </c>
      <c r="I148" s="23" t="str">
        <f>IFERROR(VLOOKUP($D148,prezence!A:F,6,0),"")</f>
        <v/>
      </c>
    </row>
    <row r="149" spans="1:9">
      <c r="A149" s="14">
        <v>144</v>
      </c>
      <c r="B149" s="19"/>
      <c r="C149" s="28">
        <f t="shared" si="3"/>
        <v>-1.1921296296296298E-2</v>
      </c>
      <c r="D149" s="31"/>
      <c r="E149" s="21" t="str">
        <f>IFERROR(VLOOKUP($D149,prezence!A:F,2,0),"")</f>
        <v/>
      </c>
      <c r="F149" s="22" t="str">
        <f>IFERROR(VLOOKUP($D149,prezence!A:F,3,0),"")</f>
        <v/>
      </c>
      <c r="G149" s="23" t="str">
        <f>IFERROR(VLOOKUP($D149,prezence!A:F,4,0),"")</f>
        <v/>
      </c>
      <c r="H149" s="22" t="str">
        <f>IFERROR(VLOOKUP($D149,prezence!A:F,5,0),"")</f>
        <v/>
      </c>
      <c r="I149" s="23" t="str">
        <f>IFERROR(VLOOKUP($D149,prezence!A:F,6,0),"")</f>
        <v/>
      </c>
    </row>
    <row r="150" spans="1:9">
      <c r="A150" s="14">
        <v>145</v>
      </c>
      <c r="B150" s="19"/>
      <c r="C150" s="28">
        <f t="shared" si="3"/>
        <v>-1.1921296296296298E-2</v>
      </c>
      <c r="D150" s="31"/>
      <c r="E150" s="21" t="str">
        <f>IFERROR(VLOOKUP($D150,prezence!A:F,2,0),"")</f>
        <v/>
      </c>
      <c r="F150" s="22" t="str">
        <f>IFERROR(VLOOKUP($D150,prezence!A:F,3,0),"")</f>
        <v/>
      </c>
      <c r="G150" s="23" t="str">
        <f>IFERROR(VLOOKUP($D150,prezence!A:F,4,0),"")</f>
        <v/>
      </c>
      <c r="H150" s="22" t="str">
        <f>IFERROR(VLOOKUP($D150,prezence!A:F,5,0),"")</f>
        <v/>
      </c>
      <c r="I150" s="23" t="str">
        <f>IFERROR(VLOOKUP($D150,prezence!A:F,6,0),"")</f>
        <v/>
      </c>
    </row>
    <row r="151" spans="1:9">
      <c r="A151" s="14">
        <v>146</v>
      </c>
      <c r="B151" s="19"/>
      <c r="C151" s="28">
        <f t="shared" si="3"/>
        <v>-1.1921296296296298E-2</v>
      </c>
      <c r="D151" s="31"/>
      <c r="E151" s="21" t="str">
        <f>IFERROR(VLOOKUP($D151,prezence!A:F,2,0),"")</f>
        <v/>
      </c>
      <c r="F151" s="22" t="str">
        <f>IFERROR(VLOOKUP($D151,prezence!A:F,3,0),"")</f>
        <v/>
      </c>
      <c r="G151" s="23" t="str">
        <f>IFERROR(VLOOKUP($D151,prezence!A:F,4,0),"")</f>
        <v/>
      </c>
      <c r="H151" s="22" t="str">
        <f>IFERROR(VLOOKUP($D151,prezence!A:F,5,0),"")</f>
        <v/>
      </c>
      <c r="I151" s="23" t="str">
        <f>IFERROR(VLOOKUP($D151,prezence!A:F,6,0),"")</f>
        <v/>
      </c>
    </row>
    <row r="152" spans="1:9">
      <c r="A152" s="14">
        <v>147</v>
      </c>
      <c r="B152" s="19"/>
      <c r="C152" s="28">
        <f t="shared" si="3"/>
        <v>-1.1921296296296298E-2</v>
      </c>
      <c r="D152" s="31"/>
      <c r="E152" s="21" t="str">
        <f>IFERROR(VLOOKUP($D152,prezence!A:F,2,0),"")</f>
        <v/>
      </c>
      <c r="F152" s="22" t="str">
        <f>IFERROR(VLOOKUP($D152,prezence!A:F,3,0),"")</f>
        <v/>
      </c>
      <c r="G152" s="23" t="str">
        <f>IFERROR(VLOOKUP($D152,prezence!A:F,4,0),"")</f>
        <v/>
      </c>
      <c r="H152" s="22" t="str">
        <f>IFERROR(VLOOKUP($D152,prezence!A:F,5,0),"")</f>
        <v/>
      </c>
      <c r="I152" s="23" t="str">
        <f>IFERROR(VLOOKUP($D152,prezence!A:F,6,0),"")</f>
        <v/>
      </c>
    </row>
    <row r="153" spans="1:9">
      <c r="A153" s="14">
        <v>148</v>
      </c>
      <c r="B153" s="19"/>
      <c r="C153" s="28">
        <f t="shared" si="3"/>
        <v>-1.1921296296296298E-2</v>
      </c>
      <c r="D153" s="31"/>
      <c r="E153" s="21" t="str">
        <f>IFERROR(VLOOKUP($D153,prezence!A:F,2,0),"")</f>
        <v/>
      </c>
      <c r="F153" s="22" t="str">
        <f>IFERROR(VLOOKUP($D153,prezence!A:F,3,0),"")</f>
        <v/>
      </c>
      <c r="G153" s="23" t="str">
        <f>IFERROR(VLOOKUP($D153,prezence!A:F,4,0),"")</f>
        <v/>
      </c>
      <c r="H153" s="22" t="str">
        <f>IFERROR(VLOOKUP($D153,prezence!A:F,5,0),"")</f>
        <v/>
      </c>
      <c r="I153" s="23" t="str">
        <f>IFERROR(VLOOKUP($D153,prezence!A:F,6,0),"")</f>
        <v/>
      </c>
    </row>
    <row r="154" spans="1:9">
      <c r="A154" s="14">
        <v>149</v>
      </c>
      <c r="B154" s="19"/>
      <c r="C154" s="28">
        <f t="shared" si="3"/>
        <v>-1.1921296296296298E-2</v>
      </c>
      <c r="D154" s="31"/>
      <c r="E154" s="21" t="str">
        <f>IFERROR(VLOOKUP($D154,prezence!A:F,2,0),"")</f>
        <v/>
      </c>
      <c r="F154" s="22" t="str">
        <f>IFERROR(VLOOKUP($D154,prezence!A:F,3,0),"")</f>
        <v/>
      </c>
      <c r="G154" s="23" t="str">
        <f>IFERROR(VLOOKUP($D154,prezence!A:F,4,0),"")</f>
        <v/>
      </c>
      <c r="H154" s="22" t="str">
        <f>IFERROR(VLOOKUP($D154,prezence!A:F,5,0),"")</f>
        <v/>
      </c>
      <c r="I154" s="23" t="str">
        <f>IFERROR(VLOOKUP($D154,prezence!A:F,6,0),"")</f>
        <v/>
      </c>
    </row>
    <row r="155" spans="1:9">
      <c r="A155" s="14">
        <v>150</v>
      </c>
      <c r="B155" s="19"/>
      <c r="C155" s="28">
        <f t="shared" si="3"/>
        <v>-1.1921296296296298E-2</v>
      </c>
      <c r="D155" s="31"/>
      <c r="E155" s="21" t="str">
        <f>IFERROR(VLOOKUP($D155,prezence!A:F,2,0),"")</f>
        <v/>
      </c>
      <c r="F155" s="22" t="str">
        <f>IFERROR(VLOOKUP($D155,prezence!A:F,3,0),"")</f>
        <v/>
      </c>
      <c r="G155" s="23" t="str">
        <f>IFERROR(VLOOKUP($D155,prezence!A:F,4,0),"")</f>
        <v/>
      </c>
      <c r="H155" s="22" t="str">
        <f>IFERROR(VLOOKUP($D155,prezence!A:F,5,0),"")</f>
        <v/>
      </c>
      <c r="I155" s="23" t="str">
        <f>IFERROR(VLOOKUP($D155,prezence!A:F,6,0),"")</f>
        <v/>
      </c>
    </row>
    <row r="156" spans="1:9">
      <c r="A156" s="14">
        <v>151</v>
      </c>
      <c r="B156" s="19"/>
      <c r="C156" s="28">
        <f t="shared" si="3"/>
        <v>-1.1921296296296298E-2</v>
      </c>
      <c r="D156" s="31"/>
      <c r="E156" s="21" t="str">
        <f>IFERROR(VLOOKUP($D156,prezence!A:F,2,0),"")</f>
        <v/>
      </c>
      <c r="F156" s="22" t="str">
        <f>IFERROR(VLOOKUP($D156,prezence!A:F,3,0),"")</f>
        <v/>
      </c>
      <c r="G156" s="23" t="str">
        <f>IFERROR(VLOOKUP($D156,prezence!A:F,4,0),"")</f>
        <v/>
      </c>
      <c r="H156" s="22" t="str">
        <f>IFERROR(VLOOKUP($D156,prezence!A:F,5,0),"")</f>
        <v/>
      </c>
      <c r="I156" s="23" t="str">
        <f>IFERROR(VLOOKUP($D156,prezence!A:F,6,0),"")</f>
        <v/>
      </c>
    </row>
    <row r="157" spans="1:9">
      <c r="A157" s="14">
        <v>152</v>
      </c>
      <c r="B157" s="19"/>
      <c r="C157" s="28">
        <f t="shared" si="3"/>
        <v>-1.1921296296296298E-2</v>
      </c>
      <c r="D157" s="31"/>
      <c r="E157" s="21" t="str">
        <f>IFERROR(VLOOKUP($D157,prezence!A:F,2,0),"")</f>
        <v/>
      </c>
      <c r="F157" s="22" t="str">
        <f>IFERROR(VLOOKUP($D157,prezence!A:F,3,0),"")</f>
        <v/>
      </c>
      <c r="G157" s="23" t="str">
        <f>IFERROR(VLOOKUP($D157,prezence!A:F,4,0),"")</f>
        <v/>
      </c>
      <c r="H157" s="22" t="str">
        <f>IFERROR(VLOOKUP($D157,prezence!A:F,5,0),"")</f>
        <v/>
      </c>
      <c r="I157" s="23" t="str">
        <f>IFERROR(VLOOKUP($D157,prezence!A:F,6,0),"")</f>
        <v/>
      </c>
    </row>
    <row r="158" spans="1:9">
      <c r="A158" s="14">
        <v>153</v>
      </c>
      <c r="B158" s="19"/>
      <c r="C158" s="28">
        <f t="shared" si="3"/>
        <v>-1.1921296296296298E-2</v>
      </c>
      <c r="D158" s="31"/>
      <c r="E158" s="21" t="str">
        <f>IFERROR(VLOOKUP($D158,prezence!A:F,2,0),"")</f>
        <v/>
      </c>
      <c r="F158" s="22" t="str">
        <f>IFERROR(VLOOKUP($D158,prezence!A:F,3,0),"")</f>
        <v/>
      </c>
      <c r="G158" s="23" t="str">
        <f>IFERROR(VLOOKUP($D158,prezence!A:F,4,0),"")</f>
        <v/>
      </c>
      <c r="H158" s="22" t="str">
        <f>IFERROR(VLOOKUP($D158,prezence!A:F,5,0),"")</f>
        <v/>
      </c>
      <c r="I158" s="23" t="str">
        <f>IFERROR(VLOOKUP($D158,prezence!A:F,6,0),"")</f>
        <v/>
      </c>
    </row>
    <row r="159" spans="1:9">
      <c r="A159" s="14">
        <v>154</v>
      </c>
      <c r="B159" s="19"/>
      <c r="C159" s="28">
        <f t="shared" si="3"/>
        <v>-1.1921296296296298E-2</v>
      </c>
      <c r="D159" s="31"/>
      <c r="E159" s="21" t="str">
        <f>IFERROR(VLOOKUP($D159,prezence!A:F,2,0),"")</f>
        <v/>
      </c>
      <c r="F159" s="22" t="str">
        <f>IFERROR(VLOOKUP($D159,prezence!A:F,3,0),"")</f>
        <v/>
      </c>
      <c r="G159" s="23" t="str">
        <f>IFERROR(VLOOKUP($D159,prezence!A:F,4,0),"")</f>
        <v/>
      </c>
      <c r="H159" s="22" t="str">
        <f>IFERROR(VLOOKUP($D159,prezence!A:F,5,0),"")</f>
        <v/>
      </c>
      <c r="I159" s="23" t="str">
        <f>IFERROR(VLOOKUP($D159,prezence!A:F,6,0),"")</f>
        <v/>
      </c>
    </row>
    <row r="160" spans="1:9">
      <c r="A160" s="14">
        <v>155</v>
      </c>
      <c r="B160" s="19"/>
      <c r="C160" s="28">
        <f t="shared" si="3"/>
        <v>-1.1921296296296298E-2</v>
      </c>
      <c r="D160" s="31"/>
      <c r="E160" s="21" t="str">
        <f>IFERROR(VLOOKUP($D160,prezence!A:F,2,0),"")</f>
        <v/>
      </c>
      <c r="F160" s="22" t="str">
        <f>IFERROR(VLOOKUP($D160,prezence!A:F,3,0),"")</f>
        <v/>
      </c>
      <c r="G160" s="23" t="str">
        <f>IFERROR(VLOOKUP($D160,prezence!A:F,4,0),"")</f>
        <v/>
      </c>
      <c r="H160" s="22" t="str">
        <f>IFERROR(VLOOKUP($D160,prezence!A:F,5,0),"")</f>
        <v/>
      </c>
      <c r="I160" s="23" t="str">
        <f>IFERROR(VLOOKUP($D160,prezence!A:F,6,0),"")</f>
        <v/>
      </c>
    </row>
    <row r="161" spans="1:9">
      <c r="A161" s="14">
        <v>156</v>
      </c>
      <c r="B161" s="19"/>
      <c r="C161" s="28">
        <f t="shared" si="3"/>
        <v>-1.1921296296296298E-2</v>
      </c>
      <c r="D161" s="31"/>
      <c r="E161" s="21" t="str">
        <f>IFERROR(VLOOKUP($D161,prezence!A:F,2,0),"")</f>
        <v/>
      </c>
      <c r="F161" s="22" t="str">
        <f>IFERROR(VLOOKUP($D161,prezence!A:F,3,0),"")</f>
        <v/>
      </c>
      <c r="G161" s="23" t="str">
        <f>IFERROR(VLOOKUP($D161,prezence!A:F,4,0),"")</f>
        <v/>
      </c>
      <c r="H161" s="22" t="str">
        <f>IFERROR(VLOOKUP($D161,prezence!A:F,5,0),"")</f>
        <v/>
      </c>
      <c r="I161" s="23" t="str">
        <f>IFERROR(VLOOKUP($D161,prezence!A:F,6,0),"")</f>
        <v/>
      </c>
    </row>
    <row r="162" spans="1:9">
      <c r="A162" s="14">
        <v>157</v>
      </c>
      <c r="B162" s="19"/>
      <c r="C162" s="28">
        <f t="shared" si="3"/>
        <v>-1.1921296296296298E-2</v>
      </c>
      <c r="D162" s="31"/>
      <c r="E162" s="21" t="str">
        <f>IFERROR(VLOOKUP($D162,prezence!A:F,2,0),"")</f>
        <v/>
      </c>
      <c r="F162" s="22" t="str">
        <f>IFERROR(VLOOKUP($D162,prezence!A:F,3,0),"")</f>
        <v/>
      </c>
      <c r="G162" s="23" t="str">
        <f>IFERROR(VLOOKUP($D162,prezence!A:F,4,0),"")</f>
        <v/>
      </c>
      <c r="H162" s="22" t="str">
        <f>IFERROR(VLOOKUP($D162,prezence!A:F,5,0),"")</f>
        <v/>
      </c>
      <c r="I162" s="23" t="str">
        <f>IFERROR(VLOOKUP($D162,prezence!A:F,6,0),"")</f>
        <v/>
      </c>
    </row>
    <row r="163" spans="1:9">
      <c r="A163" s="14">
        <v>158</v>
      </c>
      <c r="B163" s="19"/>
      <c r="C163" s="28">
        <f t="shared" si="3"/>
        <v>-1.1921296296296298E-2</v>
      </c>
      <c r="D163" s="31"/>
      <c r="E163" s="21" t="str">
        <f>IFERROR(VLOOKUP($D163,prezence!A:F,2,0),"")</f>
        <v/>
      </c>
      <c r="F163" s="22" t="str">
        <f>IFERROR(VLOOKUP($D163,prezence!A:F,3,0),"")</f>
        <v/>
      </c>
      <c r="G163" s="23" t="str">
        <f>IFERROR(VLOOKUP($D163,prezence!A:F,4,0),"")</f>
        <v/>
      </c>
      <c r="H163" s="22" t="str">
        <f>IFERROR(VLOOKUP($D163,prezence!A:F,5,0),"")</f>
        <v/>
      </c>
      <c r="I163" s="23" t="str">
        <f>IFERROR(VLOOKUP($D163,prezence!A:F,6,0),"")</f>
        <v/>
      </c>
    </row>
    <row r="164" spans="1:9">
      <c r="A164" s="14">
        <v>159</v>
      </c>
      <c r="B164" s="19"/>
      <c r="C164" s="28">
        <f t="shared" si="3"/>
        <v>-1.1921296296296298E-2</v>
      </c>
      <c r="D164" s="31"/>
      <c r="E164" s="21" t="str">
        <f>IFERROR(VLOOKUP($D164,prezence!A:F,2,0),"")</f>
        <v/>
      </c>
      <c r="F164" s="22" t="str">
        <f>IFERROR(VLOOKUP($D164,prezence!A:F,3,0),"")</f>
        <v/>
      </c>
      <c r="G164" s="23" t="str">
        <f>IFERROR(VLOOKUP($D164,prezence!A:F,4,0),"")</f>
        <v/>
      </c>
      <c r="H164" s="22" t="str">
        <f>IFERROR(VLOOKUP($D164,prezence!A:F,5,0),"")</f>
        <v/>
      </c>
      <c r="I164" s="23" t="str">
        <f>IFERROR(VLOOKUP($D164,prezence!A:F,6,0),"")</f>
        <v/>
      </c>
    </row>
    <row r="165" spans="1:9">
      <c r="A165" s="14">
        <v>160</v>
      </c>
      <c r="B165" s="19"/>
      <c r="C165" s="28">
        <f t="shared" si="3"/>
        <v>-1.1921296296296298E-2</v>
      </c>
      <c r="D165" s="31"/>
      <c r="E165" s="21" t="str">
        <f>IFERROR(VLOOKUP($D165,prezence!A:F,2,0),"")</f>
        <v/>
      </c>
      <c r="F165" s="22" t="str">
        <f>IFERROR(VLOOKUP($D165,prezence!A:F,3,0),"")</f>
        <v/>
      </c>
      <c r="G165" s="23" t="str">
        <f>IFERROR(VLOOKUP($D165,prezence!A:F,4,0),"")</f>
        <v/>
      </c>
      <c r="H165" s="22" t="str">
        <f>IFERROR(VLOOKUP($D165,prezence!A:F,5,0),"")</f>
        <v/>
      </c>
      <c r="I165" s="23" t="str">
        <f>IFERROR(VLOOKUP($D165,prezence!A:F,6,0),"")</f>
        <v/>
      </c>
    </row>
    <row r="166" spans="1:9">
      <c r="A166" s="14">
        <v>161</v>
      </c>
      <c r="B166" s="19"/>
      <c r="C166" s="28">
        <f t="shared" si="3"/>
        <v>-1.1921296296296298E-2</v>
      </c>
      <c r="D166" s="31"/>
      <c r="E166" s="21" t="str">
        <f>IFERROR(VLOOKUP($D166,prezence!A:F,2,0),"")</f>
        <v/>
      </c>
      <c r="F166" s="22" t="str">
        <f>IFERROR(VLOOKUP($D166,prezence!A:F,3,0),"")</f>
        <v/>
      </c>
      <c r="G166" s="23" t="str">
        <f>IFERROR(VLOOKUP($D166,prezence!A:F,4,0),"")</f>
        <v/>
      </c>
      <c r="H166" s="22" t="str">
        <f>IFERROR(VLOOKUP($D166,prezence!A:F,5,0),"")</f>
        <v/>
      </c>
      <c r="I166" s="23" t="str">
        <f>IFERROR(VLOOKUP($D166,prezence!A:F,6,0),"")</f>
        <v/>
      </c>
    </row>
    <row r="167" spans="1:9">
      <c r="A167" s="14">
        <v>162</v>
      </c>
      <c r="B167" s="19"/>
      <c r="C167" s="28">
        <f t="shared" si="3"/>
        <v>-1.1921296296296298E-2</v>
      </c>
      <c r="D167" s="31"/>
      <c r="E167" s="21" t="str">
        <f>IFERROR(VLOOKUP($D167,prezence!A:F,2,0),"")</f>
        <v/>
      </c>
      <c r="F167" s="22" t="str">
        <f>IFERROR(VLOOKUP($D167,prezence!A:F,3,0),"")</f>
        <v/>
      </c>
      <c r="G167" s="23" t="str">
        <f>IFERROR(VLOOKUP($D167,prezence!A:F,4,0),"")</f>
        <v/>
      </c>
      <c r="H167" s="22" t="str">
        <f>IFERROR(VLOOKUP($D167,prezence!A:F,5,0),"")</f>
        <v/>
      </c>
      <c r="I167" s="23" t="str">
        <f>IFERROR(VLOOKUP($D167,prezence!A:F,6,0),"")</f>
        <v/>
      </c>
    </row>
    <row r="168" spans="1:9">
      <c r="A168" s="14">
        <v>163</v>
      </c>
      <c r="B168" s="19"/>
      <c r="C168" s="28">
        <f t="shared" si="3"/>
        <v>-1.1921296296296298E-2</v>
      </c>
      <c r="D168" s="31"/>
      <c r="E168" s="21" t="str">
        <f>IFERROR(VLOOKUP($D168,prezence!A:F,2,0),"")</f>
        <v/>
      </c>
      <c r="F168" s="22" t="str">
        <f>IFERROR(VLOOKUP($D168,prezence!A:F,3,0),"")</f>
        <v/>
      </c>
      <c r="G168" s="23" t="str">
        <f>IFERROR(VLOOKUP($D168,prezence!A:F,4,0),"")</f>
        <v/>
      </c>
      <c r="H168" s="22" t="str">
        <f>IFERROR(VLOOKUP($D168,prezence!A:F,5,0),"")</f>
        <v/>
      </c>
      <c r="I168" s="23" t="str">
        <f>IFERROR(VLOOKUP($D168,prezence!A:F,6,0),"")</f>
        <v/>
      </c>
    </row>
    <row r="169" spans="1:9">
      <c r="A169" s="14">
        <v>164</v>
      </c>
      <c r="B169" s="19"/>
      <c r="C169" s="28">
        <f t="shared" si="3"/>
        <v>-1.1921296296296298E-2</v>
      </c>
      <c r="D169" s="31"/>
      <c r="E169" s="21" t="str">
        <f>IFERROR(VLOOKUP($D169,prezence!A:F,2,0),"")</f>
        <v/>
      </c>
      <c r="F169" s="22" t="str">
        <f>IFERROR(VLOOKUP($D169,prezence!A:F,3,0),"")</f>
        <v/>
      </c>
      <c r="G169" s="23" t="str">
        <f>IFERROR(VLOOKUP($D169,prezence!A:F,4,0),"")</f>
        <v/>
      </c>
      <c r="H169" s="22" t="str">
        <f>IFERROR(VLOOKUP($D169,prezence!A:F,5,0),"")</f>
        <v/>
      </c>
      <c r="I169" s="23" t="str">
        <f>IFERROR(VLOOKUP($D169,prezence!A:F,6,0),"")</f>
        <v/>
      </c>
    </row>
    <row r="170" spans="1:9">
      <c r="A170" s="14">
        <v>165</v>
      </c>
      <c r="B170" s="19"/>
      <c r="C170" s="28">
        <f t="shared" si="3"/>
        <v>-1.1921296296296298E-2</v>
      </c>
      <c r="D170" s="29"/>
      <c r="E170" s="21" t="str">
        <f>IFERROR(VLOOKUP($D170,prezence!A:F,2,0),"")</f>
        <v/>
      </c>
      <c r="F170" s="22" t="str">
        <f>IFERROR(VLOOKUP($D170,prezence!A:F,3,0),"")</f>
        <v/>
      </c>
      <c r="G170" s="23" t="str">
        <f>IFERROR(VLOOKUP($D170,prezence!A:F,4,0),"")</f>
        <v/>
      </c>
      <c r="H170" s="22" t="str">
        <f>IFERROR(VLOOKUP($D170,prezence!A:F,5,0),"")</f>
        <v/>
      </c>
      <c r="I170" s="23" t="str">
        <f>IFERROR(VLOOKUP($D170,prezence!A:F,6,0),"")</f>
        <v/>
      </c>
    </row>
    <row r="171" spans="1:9">
      <c r="A171" s="14">
        <v>166</v>
      </c>
      <c r="B171" s="19"/>
      <c r="C171" s="28">
        <f t="shared" si="3"/>
        <v>-1.1921296296296298E-2</v>
      </c>
      <c r="D171" s="30"/>
      <c r="E171" s="21" t="str">
        <f>IFERROR(VLOOKUP($D171,prezence!A:F,2,0),"")</f>
        <v/>
      </c>
      <c r="F171" s="22" t="str">
        <f>IFERROR(VLOOKUP($D171,prezence!A:F,3,0),"")</f>
        <v/>
      </c>
      <c r="G171" s="23" t="str">
        <f>IFERROR(VLOOKUP($D171,prezence!A:F,4,0),"")</f>
        <v/>
      </c>
      <c r="H171" s="22" t="str">
        <f>IFERROR(VLOOKUP($D171,prezence!A:F,5,0),"")</f>
        <v/>
      </c>
      <c r="I171" s="23" t="str">
        <f>IFERROR(VLOOKUP($D171,prezence!A:F,6,0),"")</f>
        <v/>
      </c>
    </row>
    <row r="172" spans="1:9">
      <c r="A172" s="14">
        <v>167</v>
      </c>
      <c r="B172" s="19"/>
      <c r="C172" s="28">
        <f t="shared" si="3"/>
        <v>-1.1921296296296298E-2</v>
      </c>
      <c r="D172" s="30"/>
      <c r="E172" s="21" t="str">
        <f>IFERROR(VLOOKUP($D172,prezence!A:F,2,0),"")</f>
        <v/>
      </c>
      <c r="F172" s="22" t="str">
        <f>IFERROR(VLOOKUP($D172,prezence!A:F,3,0),"")</f>
        <v/>
      </c>
      <c r="G172" s="23" t="str">
        <f>IFERROR(VLOOKUP($D172,prezence!A:F,4,0),"")</f>
        <v/>
      </c>
      <c r="H172" s="22" t="str">
        <f>IFERROR(VLOOKUP($D172,prezence!A:F,5,0),"")</f>
        <v/>
      </c>
      <c r="I172" s="23" t="str">
        <f>IFERROR(VLOOKUP($D172,prezence!A:F,6,0),"")</f>
        <v/>
      </c>
    </row>
    <row r="173" spans="1:9">
      <c r="A173" s="14">
        <v>168</v>
      </c>
      <c r="B173" s="19"/>
      <c r="C173" s="28">
        <f t="shared" si="3"/>
        <v>-1.1921296296296298E-2</v>
      </c>
      <c r="D173" s="30"/>
      <c r="E173" s="21" t="str">
        <f>IFERROR(VLOOKUP($D173,prezence!A:F,2,0),"")</f>
        <v/>
      </c>
      <c r="F173" s="22" t="str">
        <f>IFERROR(VLOOKUP($D173,prezence!A:F,3,0),"")</f>
        <v/>
      </c>
      <c r="G173" s="23" t="str">
        <f>IFERROR(VLOOKUP($D173,prezence!A:F,4,0),"")</f>
        <v/>
      </c>
      <c r="H173" s="22" t="str">
        <f>IFERROR(VLOOKUP($D173,prezence!A:F,5,0),"")</f>
        <v/>
      </c>
      <c r="I173" s="23" t="str">
        <f>IFERROR(VLOOKUP($D173,prezence!A:F,6,0),"")</f>
        <v/>
      </c>
    </row>
    <row r="174" spans="1:9">
      <c r="A174" s="14">
        <v>169</v>
      </c>
      <c r="B174" s="19"/>
      <c r="C174" s="28">
        <f t="shared" si="3"/>
        <v>-1.1921296296296298E-2</v>
      </c>
      <c r="D174" s="30"/>
      <c r="E174" s="21" t="str">
        <f>IFERROR(VLOOKUP($D174,prezence!A:F,2,0),"")</f>
        <v/>
      </c>
      <c r="F174" s="22" t="str">
        <f>IFERROR(VLOOKUP($D174,prezence!A:F,3,0),"")</f>
        <v/>
      </c>
      <c r="G174" s="23" t="str">
        <f>IFERROR(VLOOKUP($D174,prezence!A:F,4,0),"")</f>
        <v/>
      </c>
      <c r="H174" s="22" t="str">
        <f>IFERROR(VLOOKUP($D174,prezence!A:F,5,0),"")</f>
        <v/>
      </c>
      <c r="I174" s="23" t="str">
        <f>IFERROR(VLOOKUP($D174,prezence!A:F,6,0),"")</f>
        <v/>
      </c>
    </row>
    <row r="175" spans="1:9">
      <c r="A175" s="14">
        <v>170</v>
      </c>
      <c r="B175" s="19"/>
      <c r="C175" s="28">
        <f t="shared" si="3"/>
        <v>-1.1921296296296298E-2</v>
      </c>
      <c r="D175" s="30"/>
      <c r="E175" s="21" t="str">
        <f>IFERROR(VLOOKUP($D175,prezence!A:F,2,0),"")</f>
        <v/>
      </c>
      <c r="F175" s="22" t="str">
        <f>IFERROR(VLOOKUP($D175,prezence!A:F,3,0),"")</f>
        <v/>
      </c>
      <c r="G175" s="23" t="str">
        <f>IFERROR(VLOOKUP($D175,prezence!A:F,4,0),"")</f>
        <v/>
      </c>
      <c r="H175" s="22" t="str">
        <f>IFERROR(VLOOKUP($D175,prezence!A:F,5,0),"")</f>
        <v/>
      </c>
      <c r="I175" s="23" t="str">
        <f>IFERROR(VLOOKUP($D175,prezence!A:F,6,0),"")</f>
        <v/>
      </c>
    </row>
    <row r="176" spans="1:9">
      <c r="A176" s="14">
        <v>171</v>
      </c>
      <c r="B176" s="19"/>
      <c r="C176" s="28">
        <f t="shared" si="3"/>
        <v>-1.1921296296296298E-2</v>
      </c>
      <c r="D176" s="30"/>
      <c r="E176" s="21" t="str">
        <f>IFERROR(VLOOKUP($D176,prezence!A:F,2,0),"")</f>
        <v/>
      </c>
      <c r="F176" s="22" t="str">
        <f>IFERROR(VLOOKUP($D176,prezence!A:F,3,0),"")</f>
        <v/>
      </c>
      <c r="G176" s="23" t="str">
        <f>IFERROR(VLOOKUP($D176,prezence!A:F,4,0),"")</f>
        <v/>
      </c>
      <c r="H176" s="22" t="str">
        <f>IFERROR(VLOOKUP($D176,prezence!A:F,5,0),"")</f>
        <v/>
      </c>
      <c r="I176" s="23" t="str">
        <f>IFERROR(VLOOKUP($D176,prezence!A:F,6,0),"")</f>
        <v/>
      </c>
    </row>
    <row r="177" spans="1:9">
      <c r="A177" s="14">
        <v>172</v>
      </c>
      <c r="B177" s="19"/>
      <c r="C177" s="28">
        <f t="shared" si="3"/>
        <v>-1.1921296296296298E-2</v>
      </c>
      <c r="D177" s="30"/>
      <c r="E177" s="21" t="str">
        <f>IFERROR(VLOOKUP($D177,prezence!A:F,2,0),"")</f>
        <v/>
      </c>
      <c r="F177" s="22" t="str">
        <f>IFERROR(VLOOKUP($D177,prezence!A:F,3,0),"")</f>
        <v/>
      </c>
      <c r="G177" s="23" t="str">
        <f>IFERROR(VLOOKUP($D177,prezence!A:F,4,0),"")</f>
        <v/>
      </c>
      <c r="H177" s="22" t="str">
        <f>IFERROR(VLOOKUP($D177,prezence!A:F,5,0),"")</f>
        <v/>
      </c>
      <c r="I177" s="23" t="str">
        <f>IFERROR(VLOOKUP($D177,prezence!A:F,6,0),"")</f>
        <v/>
      </c>
    </row>
    <row r="178" spans="1:9">
      <c r="A178" s="14">
        <v>173</v>
      </c>
      <c r="B178" s="19"/>
      <c r="C178" s="28">
        <f t="shared" si="3"/>
        <v>-1.1921296296296298E-2</v>
      </c>
      <c r="D178" s="30"/>
      <c r="E178" s="21" t="str">
        <f>IFERROR(VLOOKUP($D178,prezence!A:F,2,0),"")</f>
        <v/>
      </c>
      <c r="F178" s="22" t="str">
        <f>IFERROR(VLOOKUP($D178,prezence!A:F,3,0),"")</f>
        <v/>
      </c>
      <c r="G178" s="23" t="str">
        <f>IFERROR(VLOOKUP($D178,prezence!A:F,4,0),"")</f>
        <v/>
      </c>
      <c r="H178" s="22" t="str">
        <f>IFERROR(VLOOKUP($D178,prezence!A:F,5,0),"")</f>
        <v/>
      </c>
      <c r="I178" s="23" t="str">
        <f>IFERROR(VLOOKUP($D178,prezence!A:F,6,0),"")</f>
        <v/>
      </c>
    </row>
    <row r="179" spans="1:9">
      <c r="A179" s="14">
        <v>174</v>
      </c>
      <c r="B179" s="19"/>
      <c r="C179" s="28">
        <f t="shared" si="3"/>
        <v>-1.1921296296296298E-2</v>
      </c>
      <c r="D179" s="30"/>
      <c r="E179" s="21" t="str">
        <f>IFERROR(VLOOKUP($D179,prezence!A:F,2,0),"")</f>
        <v/>
      </c>
      <c r="F179" s="22" t="str">
        <f>IFERROR(VLOOKUP($D179,prezence!A:F,3,0),"")</f>
        <v/>
      </c>
      <c r="G179" s="23" t="str">
        <f>IFERROR(VLOOKUP($D179,prezence!A:F,4,0),"")</f>
        <v/>
      </c>
      <c r="H179" s="22" t="str">
        <f>IFERROR(VLOOKUP($D179,prezence!A:F,5,0),"")</f>
        <v/>
      </c>
      <c r="I179" s="23" t="str">
        <f>IFERROR(VLOOKUP($D179,prezence!A:F,6,0),"")</f>
        <v/>
      </c>
    </row>
    <row r="180" spans="1:9">
      <c r="A180" s="14">
        <v>175</v>
      </c>
      <c r="B180" s="19"/>
      <c r="C180" s="28">
        <f t="shared" si="3"/>
        <v>-1.1921296296296298E-2</v>
      </c>
      <c r="D180" s="30"/>
      <c r="E180" s="21" t="str">
        <f>IFERROR(VLOOKUP($D180,prezence!A:F,2,0),"")</f>
        <v/>
      </c>
      <c r="F180" s="22" t="str">
        <f>IFERROR(VLOOKUP($D180,prezence!A:F,3,0),"")</f>
        <v/>
      </c>
      <c r="G180" s="23" t="str">
        <f>IFERROR(VLOOKUP($D180,prezence!A:F,4,0),"")</f>
        <v/>
      </c>
      <c r="H180" s="22" t="str">
        <f>IFERROR(VLOOKUP($D180,prezence!A:F,5,0),"")</f>
        <v/>
      </c>
      <c r="I180" s="23" t="str">
        <f>IFERROR(VLOOKUP($D180,prezence!A:F,6,0),"")</f>
        <v/>
      </c>
    </row>
    <row r="181" spans="1:9">
      <c r="A181" s="14">
        <v>176</v>
      </c>
      <c r="B181" s="19"/>
      <c r="C181" s="28">
        <f t="shared" si="3"/>
        <v>-1.1921296296296298E-2</v>
      </c>
      <c r="D181" s="30"/>
      <c r="E181" s="21" t="str">
        <f>IFERROR(VLOOKUP($D181,prezence!A:F,2,0),"")</f>
        <v/>
      </c>
      <c r="F181" s="22" t="str">
        <f>IFERROR(VLOOKUP($D181,prezence!A:F,3,0),"")</f>
        <v/>
      </c>
      <c r="G181" s="23" t="str">
        <f>IFERROR(VLOOKUP($D181,prezence!A:F,4,0),"")</f>
        <v/>
      </c>
      <c r="H181" s="22" t="str">
        <f>IFERROR(VLOOKUP($D181,prezence!A:F,5,0),"")</f>
        <v/>
      </c>
      <c r="I181" s="23" t="str">
        <f>IFERROR(VLOOKUP($D181,prezence!A:F,6,0),"")</f>
        <v/>
      </c>
    </row>
    <row r="182" spans="1:9">
      <c r="A182" s="14">
        <v>177</v>
      </c>
      <c r="B182" s="19"/>
      <c r="C182" s="28">
        <f t="shared" si="3"/>
        <v>-1.1921296296296298E-2</v>
      </c>
      <c r="D182" s="30"/>
      <c r="E182" s="21" t="str">
        <f>IFERROR(VLOOKUP($D182,prezence!A:F,2,0),"")</f>
        <v/>
      </c>
      <c r="F182" s="22" t="str">
        <f>IFERROR(VLOOKUP($D182,prezence!A:F,3,0),"")</f>
        <v/>
      </c>
      <c r="G182" s="23" t="str">
        <f>IFERROR(VLOOKUP($D182,prezence!A:F,4,0),"")</f>
        <v/>
      </c>
      <c r="H182" s="22" t="str">
        <f>IFERROR(VLOOKUP($D182,prezence!A:F,5,0),"")</f>
        <v/>
      </c>
      <c r="I182" s="23" t="str">
        <f>IFERROR(VLOOKUP($D182,prezence!A:F,6,0),"")</f>
        <v/>
      </c>
    </row>
    <row r="183" spans="1:9">
      <c r="A183" s="14">
        <v>178</v>
      </c>
      <c r="B183" s="19"/>
      <c r="C183" s="28">
        <f t="shared" si="3"/>
        <v>-1.1921296296296298E-2</v>
      </c>
      <c r="D183" s="30"/>
      <c r="E183" s="21" t="str">
        <f>IFERROR(VLOOKUP($D183,prezence!A:F,2,0),"")</f>
        <v/>
      </c>
      <c r="F183" s="22" t="str">
        <f>IFERROR(VLOOKUP($D183,prezence!A:F,3,0),"")</f>
        <v/>
      </c>
      <c r="G183" s="23" t="str">
        <f>IFERROR(VLOOKUP($D183,prezence!A:F,4,0),"")</f>
        <v/>
      </c>
      <c r="H183" s="22" t="str">
        <f>IFERROR(VLOOKUP($D183,prezence!A:F,5,0),"")</f>
        <v/>
      </c>
      <c r="I183" s="23" t="str">
        <f>IFERROR(VLOOKUP($D183,prezence!A:F,6,0),"")</f>
        <v/>
      </c>
    </row>
    <row r="184" spans="1:9">
      <c r="A184" s="14">
        <v>179</v>
      </c>
      <c r="B184" s="19"/>
      <c r="C184" s="28">
        <f t="shared" si="3"/>
        <v>-1.1921296296296298E-2</v>
      </c>
      <c r="D184" s="30"/>
      <c r="E184" s="21" t="str">
        <f>IFERROR(VLOOKUP($D184,prezence!A:F,2,0),"")</f>
        <v/>
      </c>
      <c r="F184" s="22" t="str">
        <f>IFERROR(VLOOKUP($D184,prezence!A:F,3,0),"")</f>
        <v/>
      </c>
      <c r="G184" s="23" t="str">
        <f>IFERROR(VLOOKUP($D184,prezence!A:F,4,0),"")</f>
        <v/>
      </c>
      <c r="H184" s="22" t="str">
        <f>IFERROR(VLOOKUP($D184,prezence!A:F,5,0),"")</f>
        <v/>
      </c>
      <c r="I184" s="23" t="str">
        <f>IFERROR(VLOOKUP($D184,prezence!A:F,6,0),"")</f>
        <v/>
      </c>
    </row>
    <row r="185" spans="1:9">
      <c r="A185" s="14">
        <v>180</v>
      </c>
      <c r="B185" s="19"/>
      <c r="C185" s="28">
        <f t="shared" si="3"/>
        <v>-1.1921296296296298E-2</v>
      </c>
      <c r="D185" s="30"/>
      <c r="E185" s="21" t="str">
        <f>IFERROR(VLOOKUP($D185,prezence!A:F,2,0),"")</f>
        <v/>
      </c>
      <c r="F185" s="22" t="str">
        <f>IFERROR(VLOOKUP($D185,prezence!A:F,3,0),"")</f>
        <v/>
      </c>
      <c r="G185" s="23" t="str">
        <f>IFERROR(VLOOKUP($D185,prezence!A:F,4,0),"")</f>
        <v/>
      </c>
      <c r="H185" s="22" t="str">
        <f>IFERROR(VLOOKUP($D185,prezence!A:F,5,0),"")</f>
        <v/>
      </c>
      <c r="I185" s="23" t="str">
        <f>IFERROR(VLOOKUP($D185,prezence!A:F,6,0),"")</f>
        <v/>
      </c>
    </row>
    <row r="186" spans="1:9">
      <c r="A186" s="14">
        <v>181</v>
      </c>
      <c r="B186" s="19"/>
      <c r="C186" s="28">
        <f t="shared" si="3"/>
        <v>-1.1921296296296298E-2</v>
      </c>
      <c r="D186" s="30"/>
      <c r="E186" s="21" t="str">
        <f>IFERROR(VLOOKUP($D186,prezence!A:F,2,0),"")</f>
        <v/>
      </c>
      <c r="F186" s="22" t="str">
        <f>IFERROR(VLOOKUP($D186,prezence!A:F,3,0),"")</f>
        <v/>
      </c>
      <c r="G186" s="23" t="str">
        <f>IFERROR(VLOOKUP($D186,prezence!A:F,4,0),"")</f>
        <v/>
      </c>
      <c r="H186" s="22" t="str">
        <f>IFERROR(VLOOKUP($D186,prezence!A:F,5,0),"")</f>
        <v/>
      </c>
      <c r="I186" s="23" t="str">
        <f>IFERROR(VLOOKUP($D186,prezence!A:F,6,0),"")</f>
        <v/>
      </c>
    </row>
    <row r="187" spans="1:9">
      <c r="A187" s="14">
        <v>182</v>
      </c>
      <c r="B187" s="19"/>
      <c r="C187" s="28">
        <f t="shared" si="3"/>
        <v>-1.1921296296296298E-2</v>
      </c>
      <c r="D187" s="30"/>
      <c r="E187" s="21" t="str">
        <f>IFERROR(VLOOKUP($D187,prezence!A:F,2,0),"")</f>
        <v/>
      </c>
      <c r="F187" s="22" t="str">
        <f>IFERROR(VLOOKUP($D187,prezence!A:F,3,0),"")</f>
        <v/>
      </c>
      <c r="G187" s="23" t="str">
        <f>IFERROR(VLOOKUP($D187,prezence!A:F,4,0),"")</f>
        <v/>
      </c>
      <c r="H187" s="22" t="str">
        <f>IFERROR(VLOOKUP($D187,prezence!A:F,5,0),"")</f>
        <v/>
      </c>
      <c r="I187" s="23" t="str">
        <f>IFERROR(VLOOKUP($D187,prezence!A:F,6,0),"")</f>
        <v/>
      </c>
    </row>
    <row r="188" spans="1:9">
      <c r="A188" s="14">
        <v>183</v>
      </c>
      <c r="B188" s="19"/>
      <c r="C188" s="28">
        <f t="shared" si="3"/>
        <v>-1.1921296296296298E-2</v>
      </c>
      <c r="D188" s="30"/>
      <c r="E188" s="21" t="str">
        <f>IFERROR(VLOOKUP($D188,prezence!A:F,2,0),"")</f>
        <v/>
      </c>
      <c r="F188" s="22" t="str">
        <f>IFERROR(VLOOKUP($D188,prezence!A:F,3,0),"")</f>
        <v/>
      </c>
      <c r="G188" s="23" t="str">
        <f>IFERROR(VLOOKUP($D188,prezence!A:F,4,0),"")</f>
        <v/>
      </c>
      <c r="H188" s="22" t="str">
        <f>IFERROR(VLOOKUP($D188,prezence!A:F,5,0),"")</f>
        <v/>
      </c>
      <c r="I188" s="23" t="str">
        <f>IFERROR(VLOOKUP($D188,prezence!A:F,6,0),"")</f>
        <v/>
      </c>
    </row>
    <row r="189" spans="1:9">
      <c r="A189" s="14">
        <v>184</v>
      </c>
      <c r="B189" s="19"/>
      <c r="C189" s="28">
        <f t="shared" si="3"/>
        <v>-1.1921296296296298E-2</v>
      </c>
      <c r="D189" s="30"/>
      <c r="E189" s="21" t="str">
        <f>IFERROR(VLOOKUP($D189,prezence!A:F,2,0),"")</f>
        <v/>
      </c>
      <c r="F189" s="22" t="str">
        <f>IFERROR(VLOOKUP($D189,prezence!A:F,3,0),"")</f>
        <v/>
      </c>
      <c r="G189" s="23" t="str">
        <f>IFERROR(VLOOKUP($D189,prezence!A:F,4,0),"")</f>
        <v/>
      </c>
      <c r="H189" s="22" t="str">
        <f>IFERROR(VLOOKUP($D189,prezence!A:F,5,0),"")</f>
        <v/>
      </c>
      <c r="I189" s="23" t="str">
        <f>IFERROR(VLOOKUP($D189,prezence!A:F,6,0),"")</f>
        <v/>
      </c>
    </row>
    <row r="190" spans="1:9">
      <c r="A190" s="14">
        <v>185</v>
      </c>
      <c r="B190" s="19"/>
      <c r="C190" s="28">
        <f t="shared" si="3"/>
        <v>-1.1921296296296298E-2</v>
      </c>
      <c r="D190" s="30"/>
      <c r="E190" s="21" t="str">
        <f>IFERROR(VLOOKUP($D190,prezence!A:F,2,0),"")</f>
        <v/>
      </c>
      <c r="F190" s="22" t="str">
        <f>IFERROR(VLOOKUP($D190,prezence!A:F,3,0),"")</f>
        <v/>
      </c>
      <c r="G190" s="23" t="str">
        <f>IFERROR(VLOOKUP($D190,prezence!A:F,4,0),"")</f>
        <v/>
      </c>
      <c r="H190" s="22" t="str">
        <f>IFERROR(VLOOKUP($D190,prezence!A:F,5,0),"")</f>
        <v/>
      </c>
      <c r="I190" s="23" t="str">
        <f>IFERROR(VLOOKUP($D190,prezence!A:F,6,0),"")</f>
        <v/>
      </c>
    </row>
    <row r="191" spans="1:9">
      <c r="A191" s="14">
        <v>186</v>
      </c>
      <c r="B191" s="19"/>
      <c r="C191" s="28">
        <f t="shared" si="3"/>
        <v>-1.1921296296296298E-2</v>
      </c>
      <c r="D191" s="30"/>
      <c r="E191" s="21" t="str">
        <f>IFERROR(VLOOKUP($D191,prezence!A:F,2,0),"")</f>
        <v/>
      </c>
      <c r="F191" s="22" t="str">
        <f>IFERROR(VLOOKUP($D191,prezence!A:F,3,0),"")</f>
        <v/>
      </c>
      <c r="G191" s="23" t="str">
        <f>IFERROR(VLOOKUP($D191,prezence!A:F,4,0),"")</f>
        <v/>
      </c>
      <c r="H191" s="22" t="str">
        <f>IFERROR(VLOOKUP($D191,prezence!A:F,5,0),"")</f>
        <v/>
      </c>
      <c r="I191" s="23" t="str">
        <f>IFERROR(VLOOKUP($D191,prezence!A:F,6,0),"")</f>
        <v/>
      </c>
    </row>
    <row r="192" spans="1:9">
      <c r="A192" s="14">
        <v>187</v>
      </c>
      <c r="B192" s="19"/>
      <c r="C192" s="28">
        <f t="shared" si="3"/>
        <v>-1.1921296296296298E-2</v>
      </c>
      <c r="D192" s="30"/>
      <c r="E192" s="21" t="str">
        <f>IFERROR(VLOOKUP($D192,prezence!A:F,2,0),"")</f>
        <v/>
      </c>
      <c r="F192" s="22" t="str">
        <f>IFERROR(VLOOKUP($D192,prezence!A:F,3,0),"")</f>
        <v/>
      </c>
      <c r="G192" s="23" t="str">
        <f>IFERROR(VLOOKUP($D192,prezence!A:F,4,0),"")</f>
        <v/>
      </c>
      <c r="H192" s="22" t="str">
        <f>IFERROR(VLOOKUP($D192,prezence!A:F,5,0),"")</f>
        <v/>
      </c>
      <c r="I192" s="23" t="str">
        <f>IFERROR(VLOOKUP($D192,prezence!A:F,6,0),"")</f>
        <v/>
      </c>
    </row>
    <row r="193" spans="1:9">
      <c r="A193" s="14">
        <v>188</v>
      </c>
      <c r="B193" s="19"/>
      <c r="C193" s="28">
        <f t="shared" si="3"/>
        <v>-1.1921296296296298E-2</v>
      </c>
      <c r="D193" s="30"/>
      <c r="E193" s="21" t="str">
        <f>IFERROR(VLOOKUP($D193,prezence!A:F,2,0),"")</f>
        <v/>
      </c>
      <c r="F193" s="22" t="str">
        <f>IFERROR(VLOOKUP($D193,prezence!A:F,3,0),"")</f>
        <v/>
      </c>
      <c r="G193" s="23" t="str">
        <f>IFERROR(VLOOKUP($D193,prezence!A:F,4,0),"")</f>
        <v/>
      </c>
      <c r="H193" s="22" t="str">
        <f>IFERROR(VLOOKUP($D193,prezence!A:F,5,0),"")</f>
        <v/>
      </c>
      <c r="I193" s="23" t="str">
        <f>IFERROR(VLOOKUP($D193,prezence!A:F,6,0),"")</f>
        <v/>
      </c>
    </row>
    <row r="194" spans="1:9">
      <c r="A194" s="14">
        <v>189</v>
      </c>
      <c r="B194" s="19"/>
      <c r="C194" s="28">
        <f t="shared" si="3"/>
        <v>-1.1921296296296298E-2</v>
      </c>
      <c r="D194" s="30"/>
      <c r="E194" s="21" t="str">
        <f>IFERROR(VLOOKUP($D194,prezence!A:F,2,0),"")</f>
        <v/>
      </c>
      <c r="F194" s="22" t="str">
        <f>IFERROR(VLOOKUP($D194,prezence!A:F,3,0),"")</f>
        <v/>
      </c>
      <c r="G194" s="23" t="str">
        <f>IFERROR(VLOOKUP($D194,prezence!A:F,4,0),"")</f>
        <v/>
      </c>
      <c r="H194" s="22" t="str">
        <f>IFERROR(VLOOKUP($D194,prezence!A:F,5,0),"")</f>
        <v/>
      </c>
      <c r="I194" s="23" t="str">
        <f>IFERROR(VLOOKUP($D194,prezence!A:F,6,0),"")</f>
        <v/>
      </c>
    </row>
    <row r="195" spans="1:9">
      <c r="A195" s="14">
        <v>190</v>
      </c>
      <c r="B195" s="19"/>
      <c r="C195" s="28">
        <f t="shared" si="3"/>
        <v>-1.1921296296296298E-2</v>
      </c>
      <c r="D195" s="30"/>
      <c r="E195" s="21" t="str">
        <f>IFERROR(VLOOKUP($D195,prezence!A:F,2,0),"")</f>
        <v/>
      </c>
      <c r="F195" s="22" t="str">
        <f>IFERROR(VLOOKUP($D195,prezence!A:F,3,0),"")</f>
        <v/>
      </c>
      <c r="G195" s="23" t="str">
        <f>IFERROR(VLOOKUP($D195,prezence!A:F,4,0),"")</f>
        <v/>
      </c>
      <c r="H195" s="22" t="str">
        <f>IFERROR(VLOOKUP($D195,prezence!A:F,5,0),"")</f>
        <v/>
      </c>
      <c r="I195" s="23" t="str">
        <f>IFERROR(VLOOKUP($D195,prezence!A:F,6,0),"")</f>
        <v/>
      </c>
    </row>
    <row r="196" spans="1:9">
      <c r="A196" s="14">
        <v>191</v>
      </c>
      <c r="B196" s="19"/>
      <c r="C196" s="28">
        <f t="shared" si="3"/>
        <v>-1.1921296296296298E-2</v>
      </c>
      <c r="D196" s="30"/>
      <c r="E196" s="21" t="str">
        <f>IFERROR(VLOOKUP($D196,prezence!A:F,2,0),"")</f>
        <v/>
      </c>
      <c r="F196" s="22" t="str">
        <f>IFERROR(VLOOKUP($D196,prezence!A:F,3,0),"")</f>
        <v/>
      </c>
      <c r="G196" s="23" t="str">
        <f>IFERROR(VLOOKUP($D196,prezence!A:F,4,0),"")</f>
        <v/>
      </c>
      <c r="H196" s="22" t="str">
        <f>IFERROR(VLOOKUP($D196,prezence!A:F,5,0),"")</f>
        <v/>
      </c>
      <c r="I196" s="23" t="str">
        <f>IFERROR(VLOOKUP($D196,prezence!A:F,6,0),"")</f>
        <v/>
      </c>
    </row>
    <row r="197" spans="1:9">
      <c r="A197" s="14">
        <v>192</v>
      </c>
      <c r="B197" s="19"/>
      <c r="C197" s="28">
        <f t="shared" si="3"/>
        <v>-1.1921296296296298E-2</v>
      </c>
      <c r="D197" s="30"/>
      <c r="E197" s="21" t="str">
        <f>IFERROR(VLOOKUP($D197,prezence!A:F,2,0),"")</f>
        <v/>
      </c>
      <c r="F197" s="22" t="str">
        <f>IFERROR(VLOOKUP($D197,prezence!A:F,3,0),"")</f>
        <v/>
      </c>
      <c r="G197" s="23" t="str">
        <f>IFERROR(VLOOKUP($D197,prezence!A:F,4,0),"")</f>
        <v/>
      </c>
      <c r="H197" s="22" t="str">
        <f>IFERROR(VLOOKUP($D197,prezence!A:F,5,0),"")</f>
        <v/>
      </c>
      <c r="I197" s="23" t="str">
        <f>IFERROR(VLOOKUP($D197,prezence!A:F,6,0),"")</f>
        <v/>
      </c>
    </row>
    <row r="198" spans="1:9">
      <c r="A198" s="14">
        <v>193</v>
      </c>
      <c r="B198" s="19"/>
      <c r="C198" s="28">
        <f t="shared" ref="C198:C205" si="4">B198-$B$6</f>
        <v>-1.1921296296296298E-2</v>
      </c>
      <c r="D198" s="30"/>
      <c r="E198" s="21" t="str">
        <f>IFERROR(VLOOKUP($D198,prezence!A:F,2,0),"")</f>
        <v/>
      </c>
      <c r="F198" s="22" t="str">
        <f>IFERROR(VLOOKUP($D198,prezence!A:F,3,0),"")</f>
        <v/>
      </c>
      <c r="G198" s="23" t="str">
        <f>IFERROR(VLOOKUP($D198,prezence!A:F,4,0),"")</f>
        <v/>
      </c>
      <c r="H198" s="22" t="str">
        <f>IFERROR(VLOOKUP($D198,prezence!A:F,5,0),"")</f>
        <v/>
      </c>
      <c r="I198" s="23" t="str">
        <f>IFERROR(VLOOKUP($D198,prezence!A:F,6,0),"")</f>
        <v/>
      </c>
    </row>
    <row r="199" spans="1:9">
      <c r="A199" s="14">
        <v>194</v>
      </c>
      <c r="B199" s="19"/>
      <c r="C199" s="28">
        <f t="shared" si="4"/>
        <v>-1.1921296296296298E-2</v>
      </c>
      <c r="D199" s="30"/>
      <c r="E199" s="21" t="str">
        <f>IFERROR(VLOOKUP($D199,prezence!A:F,2,0),"")</f>
        <v/>
      </c>
      <c r="F199" s="22" t="str">
        <f>IFERROR(VLOOKUP($D199,prezence!A:F,3,0),"")</f>
        <v/>
      </c>
      <c r="G199" s="23" t="str">
        <f>IFERROR(VLOOKUP($D199,prezence!A:F,4,0),"")</f>
        <v/>
      </c>
      <c r="H199" s="22" t="str">
        <f>IFERROR(VLOOKUP($D199,prezence!A:F,5,0),"")</f>
        <v/>
      </c>
      <c r="I199" s="23" t="str">
        <f>IFERROR(VLOOKUP($D199,prezence!A:F,6,0),"")</f>
        <v/>
      </c>
    </row>
    <row r="200" spans="1:9">
      <c r="A200" s="14">
        <v>195</v>
      </c>
      <c r="B200" s="19"/>
      <c r="C200" s="28">
        <f t="shared" si="4"/>
        <v>-1.1921296296296298E-2</v>
      </c>
      <c r="D200" s="30"/>
      <c r="E200" s="21" t="str">
        <f>IFERROR(VLOOKUP($D200,prezence!A:F,2,0),"")</f>
        <v/>
      </c>
      <c r="F200" s="22" t="str">
        <f>IFERROR(VLOOKUP($D200,prezence!A:F,3,0),"")</f>
        <v/>
      </c>
      <c r="G200" s="23" t="str">
        <f>IFERROR(VLOOKUP($D200,prezence!A:F,4,0),"")</f>
        <v/>
      </c>
      <c r="H200" s="22" t="str">
        <f>IFERROR(VLOOKUP($D200,prezence!A:F,5,0),"")</f>
        <v/>
      </c>
      <c r="I200" s="23" t="str">
        <f>IFERROR(VLOOKUP($D200,prezence!A:F,6,0),"")</f>
        <v/>
      </c>
    </row>
    <row r="201" spans="1:9">
      <c r="A201" s="14">
        <v>196</v>
      </c>
      <c r="B201" s="19"/>
      <c r="C201" s="28">
        <f t="shared" si="4"/>
        <v>-1.1921296296296298E-2</v>
      </c>
      <c r="D201" s="30"/>
      <c r="E201" s="21" t="str">
        <f>IFERROR(VLOOKUP($D201,prezence!A:F,2,0),"")</f>
        <v/>
      </c>
      <c r="F201" s="22" t="str">
        <f>IFERROR(VLOOKUP($D201,prezence!A:F,3,0),"")</f>
        <v/>
      </c>
      <c r="G201" s="23" t="str">
        <f>IFERROR(VLOOKUP($D201,prezence!A:F,4,0),"")</f>
        <v/>
      </c>
      <c r="H201" s="22" t="str">
        <f>IFERROR(VLOOKUP($D201,prezence!A:F,5,0),"")</f>
        <v/>
      </c>
      <c r="I201" s="23" t="str">
        <f>IFERROR(VLOOKUP($D201,prezence!A:F,6,0),"")</f>
        <v/>
      </c>
    </row>
    <row r="202" spans="1:9">
      <c r="A202" s="14">
        <v>197</v>
      </c>
      <c r="B202" s="19"/>
      <c r="C202" s="28">
        <f t="shared" si="4"/>
        <v>-1.1921296296296298E-2</v>
      </c>
      <c r="D202" s="30"/>
      <c r="E202" s="21" t="str">
        <f>IFERROR(VLOOKUP($D202,prezence!A:F,2,0),"")</f>
        <v/>
      </c>
      <c r="F202" s="22" t="str">
        <f>IFERROR(VLOOKUP($D202,prezence!A:F,3,0),"")</f>
        <v/>
      </c>
      <c r="G202" s="23" t="str">
        <f>IFERROR(VLOOKUP($D202,prezence!A:F,4,0),"")</f>
        <v/>
      </c>
      <c r="H202" s="22" t="str">
        <f>IFERROR(VLOOKUP($D202,prezence!A:F,5,0),"")</f>
        <v/>
      </c>
      <c r="I202" s="23" t="str">
        <f>IFERROR(VLOOKUP($D202,prezence!A:F,6,0),"")</f>
        <v/>
      </c>
    </row>
    <row r="203" spans="1:9">
      <c r="A203" s="14">
        <v>198</v>
      </c>
      <c r="B203" s="19"/>
      <c r="C203" s="28">
        <f t="shared" si="4"/>
        <v>-1.1921296296296298E-2</v>
      </c>
      <c r="D203" s="29"/>
      <c r="E203" s="21" t="str">
        <f>IFERROR(VLOOKUP($D203,prezence!A:F,2,0),"")</f>
        <v/>
      </c>
      <c r="F203" s="22" t="str">
        <f>IFERROR(VLOOKUP($D203,prezence!A:F,3,0),"")</f>
        <v/>
      </c>
      <c r="G203" s="23" t="str">
        <f>IFERROR(VLOOKUP($D203,prezence!A:F,4,0),"")</f>
        <v/>
      </c>
      <c r="H203" s="22" t="str">
        <f>IFERROR(VLOOKUP($D203,prezence!A:F,5,0),"")</f>
        <v/>
      </c>
      <c r="I203" s="23" t="str">
        <f>IFERROR(VLOOKUP($D203,prezence!A:F,6,0),"")</f>
        <v/>
      </c>
    </row>
    <row r="204" spans="1:9">
      <c r="A204" s="14">
        <v>199</v>
      </c>
      <c r="B204" s="19"/>
      <c r="C204" s="28">
        <f t="shared" si="4"/>
        <v>-1.1921296296296298E-2</v>
      </c>
      <c r="D204" s="29"/>
      <c r="E204" s="21" t="str">
        <f>IFERROR(VLOOKUP($D204,prezence!A:F,2,0),"")</f>
        <v/>
      </c>
      <c r="F204" s="22" t="str">
        <f>IFERROR(VLOOKUP($D204,prezence!A:F,3,0),"")</f>
        <v/>
      </c>
      <c r="G204" s="23" t="str">
        <f>IFERROR(VLOOKUP($D204,prezence!A:F,4,0),"")</f>
        <v/>
      </c>
      <c r="H204" s="22" t="str">
        <f>IFERROR(VLOOKUP($D204,prezence!A:F,5,0),"")</f>
        <v/>
      </c>
      <c r="I204" s="23" t="str">
        <f>IFERROR(VLOOKUP($D204,prezence!A:F,6,0),"")</f>
        <v/>
      </c>
    </row>
    <row r="205" spans="1:9">
      <c r="A205" s="14">
        <v>200</v>
      </c>
      <c r="B205" s="19"/>
      <c r="C205" s="28">
        <f t="shared" si="4"/>
        <v>-1.1921296296296298E-2</v>
      </c>
      <c r="D205" s="29"/>
      <c r="E205" s="21" t="str">
        <f>IFERROR(VLOOKUP($D205,prezence!A:F,2,0),"")</f>
        <v/>
      </c>
      <c r="F205" s="22" t="str">
        <f>IFERROR(VLOOKUP($D205,prezence!A:F,3,0),"")</f>
        <v/>
      </c>
      <c r="G205" s="23" t="str">
        <f>IFERROR(VLOOKUP($D205,prezence!A:F,4,0),"")</f>
        <v/>
      </c>
      <c r="H205" s="22" t="str">
        <f>IFERROR(VLOOKUP($D205,prezence!A:F,5,0),"")</f>
        <v/>
      </c>
      <c r="I205" s="23" t="str">
        <f>IFERROR(VLOOKUP($D205,prezence!A:F,6,0),"")</f>
        <v/>
      </c>
    </row>
  </sheetData>
  <pageMargins left="3.937007874015748E-2" right="3.937007874015748E-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autoLine="0" r:id="rId5">
            <anchor moveWithCells="1">
              <from>
                <xdr:col>7</xdr:col>
                <xdr:colOff>76200</xdr:colOff>
                <xdr:row>0</xdr:row>
                <xdr:rowOff>0</xdr:rowOff>
              </from>
              <to>
                <xdr:col>7</xdr:col>
                <xdr:colOff>845820</xdr:colOff>
                <xdr:row>1</xdr:row>
                <xdr:rowOff>68580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0]!Button1_Click">
            <anchor moveWithCells="1">
              <from>
                <xdr:col>5</xdr:col>
                <xdr:colOff>0</xdr:colOff>
                <xdr:row>0</xdr:row>
                <xdr:rowOff>15240</xdr:rowOff>
              </from>
              <to>
                <xdr:col>6</xdr:col>
                <xdr:colOff>297180</xdr:colOff>
                <xdr:row>3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Q133"/>
  <sheetViews>
    <sheetView workbookViewId="0">
      <selection activeCell="D6" sqref="D6"/>
    </sheetView>
    <sheetView topLeftCell="A5" workbookViewId="1">
      <selection activeCell="A39" sqref="A39"/>
    </sheetView>
  </sheetViews>
  <sheetFormatPr defaultColWidth="14.44140625" defaultRowHeight="15.9" customHeight="1"/>
  <cols>
    <col min="1" max="1" width="6" style="51" customWidth="1"/>
    <col min="2" max="2" width="13.5546875" style="11" customWidth="1"/>
    <col min="3" max="3" width="10.109375" style="11" customWidth="1"/>
    <col min="4" max="4" width="5" style="11" bestFit="1" customWidth="1"/>
    <col min="5" max="5" width="17.6640625" style="11" bestFit="1" customWidth="1"/>
    <col min="6" max="6" width="9.44140625" style="51" bestFit="1" customWidth="1"/>
    <col min="7" max="7" width="3" style="51" bestFit="1" customWidth="1"/>
    <col min="18" max="26" width="14" style="11" customWidth="1"/>
    <col min="27" max="16384" width="14.44140625" style="11"/>
  </cols>
  <sheetData>
    <row r="1" spans="1:12" ht="15.9" customHeight="1">
      <c r="A1" s="13" t="s">
        <v>24</v>
      </c>
      <c r="B1" s="12" t="s">
        <v>5</v>
      </c>
      <c r="C1" s="12" t="s">
        <v>6</v>
      </c>
      <c r="D1" s="13" t="s">
        <v>23</v>
      </c>
      <c r="E1" s="12" t="s">
        <v>7</v>
      </c>
      <c r="F1" s="13" t="s">
        <v>8</v>
      </c>
      <c r="G1" s="13"/>
      <c r="H1" t="s">
        <v>27</v>
      </c>
      <c r="I1" t="s">
        <v>6</v>
      </c>
      <c r="J1" t="s">
        <v>5</v>
      </c>
      <c r="K1" t="s">
        <v>28</v>
      </c>
      <c r="L1" t="s">
        <v>29</v>
      </c>
    </row>
    <row r="2" spans="1:12" ht="15.9" customHeight="1">
      <c r="A2">
        <v>1</v>
      </c>
      <c r="B2" t="s">
        <v>31</v>
      </c>
      <c r="C2" t="s">
        <v>30</v>
      </c>
      <c r="D2">
        <v>1974</v>
      </c>
      <c r="E2" t="s">
        <v>33</v>
      </c>
      <c r="F2" s="53"/>
      <c r="G2" s="16"/>
      <c r="I2" s="56" t="s">
        <v>116</v>
      </c>
      <c r="J2" s="56" t="s">
        <v>108</v>
      </c>
      <c r="K2" s="56" t="s">
        <v>32</v>
      </c>
      <c r="L2" s="57">
        <v>2014</v>
      </c>
    </row>
    <row r="3" spans="1:12" ht="15.9" customHeight="1">
      <c r="A3">
        <v>2</v>
      </c>
      <c r="B3" t="s">
        <v>35</v>
      </c>
      <c r="C3" t="s">
        <v>34</v>
      </c>
      <c r="D3">
        <v>1980</v>
      </c>
      <c r="E3" t="s">
        <v>37</v>
      </c>
      <c r="F3" s="53"/>
      <c r="G3" s="16"/>
      <c r="I3" s="58" t="s">
        <v>117</v>
      </c>
      <c r="J3" s="58" t="s">
        <v>118</v>
      </c>
      <c r="K3" s="58" t="s">
        <v>32</v>
      </c>
      <c r="L3" s="59">
        <v>2020</v>
      </c>
    </row>
    <row r="4" spans="1:12" ht="15.9" customHeight="1">
      <c r="A4">
        <v>3</v>
      </c>
      <c r="B4" t="s">
        <v>39</v>
      </c>
      <c r="C4" t="s">
        <v>38</v>
      </c>
      <c r="D4">
        <v>1981</v>
      </c>
      <c r="E4" t="s">
        <v>38</v>
      </c>
      <c r="F4" s="53"/>
      <c r="G4" s="16"/>
      <c r="I4" s="56" t="s">
        <v>80</v>
      </c>
      <c r="J4" s="56" t="s">
        <v>119</v>
      </c>
      <c r="K4" s="56" t="s">
        <v>32</v>
      </c>
      <c r="L4" s="57">
        <v>2013</v>
      </c>
    </row>
    <row r="5" spans="1:12" ht="15.9" customHeight="1">
      <c r="A5">
        <v>4</v>
      </c>
      <c r="B5" t="s">
        <v>41</v>
      </c>
      <c r="C5" t="s">
        <v>40</v>
      </c>
      <c r="D5">
        <v>1978</v>
      </c>
      <c r="E5" t="s">
        <v>42</v>
      </c>
      <c r="F5" s="53"/>
      <c r="G5" s="16"/>
      <c r="I5" s="58" t="s">
        <v>9</v>
      </c>
      <c r="J5" s="58" t="s">
        <v>120</v>
      </c>
      <c r="K5" s="58" t="s">
        <v>32</v>
      </c>
      <c r="L5" s="59">
        <v>2021</v>
      </c>
    </row>
    <row r="6" spans="1:12" ht="15.9" customHeight="1">
      <c r="A6">
        <v>5</v>
      </c>
      <c r="B6" t="s">
        <v>44</v>
      </c>
      <c r="C6" t="s">
        <v>43</v>
      </c>
      <c r="D6">
        <v>1985</v>
      </c>
      <c r="E6" t="s">
        <v>43</v>
      </c>
      <c r="F6" s="53"/>
      <c r="G6" s="16"/>
      <c r="I6" s="56" t="s">
        <v>121</v>
      </c>
      <c r="J6" s="56" t="s">
        <v>122</v>
      </c>
      <c r="K6" s="56" t="s">
        <v>32</v>
      </c>
      <c r="L6" s="57">
        <v>2013</v>
      </c>
    </row>
    <row r="7" spans="1:12" ht="15.9" customHeight="1">
      <c r="A7">
        <v>6</v>
      </c>
      <c r="B7" t="s">
        <v>46</v>
      </c>
      <c r="C7" t="s">
        <v>45</v>
      </c>
      <c r="D7">
        <v>1983</v>
      </c>
      <c r="E7" t="s">
        <v>47</v>
      </c>
      <c r="F7" s="53"/>
      <c r="G7" s="16"/>
      <c r="I7" s="58" t="s">
        <v>43</v>
      </c>
      <c r="J7" s="58" t="s">
        <v>122</v>
      </c>
      <c r="K7" s="58" t="s">
        <v>32</v>
      </c>
      <c r="L7" s="59">
        <v>2011</v>
      </c>
    </row>
    <row r="8" spans="1:12" ht="15.9" customHeight="1">
      <c r="A8">
        <v>7</v>
      </c>
      <c r="B8" t="s">
        <v>49</v>
      </c>
      <c r="C8" t="s">
        <v>48</v>
      </c>
      <c r="D8">
        <v>1991</v>
      </c>
      <c r="E8" t="s">
        <v>50</v>
      </c>
      <c r="F8" s="53"/>
      <c r="G8" s="16"/>
      <c r="I8" s="56" t="s">
        <v>123</v>
      </c>
      <c r="J8" s="56" t="s">
        <v>124</v>
      </c>
      <c r="K8" s="56" t="s">
        <v>32</v>
      </c>
      <c r="L8" s="57">
        <v>2009</v>
      </c>
    </row>
    <row r="9" spans="1:12" ht="15.9" customHeight="1">
      <c r="A9">
        <v>8</v>
      </c>
      <c r="B9" t="s">
        <v>52</v>
      </c>
      <c r="C9" t="s">
        <v>51</v>
      </c>
      <c r="D9">
        <v>1992</v>
      </c>
      <c r="E9" t="s">
        <v>53</v>
      </c>
      <c r="F9" s="53"/>
      <c r="G9" s="16"/>
      <c r="I9" s="58" t="s">
        <v>125</v>
      </c>
      <c r="J9" s="58" t="s">
        <v>101</v>
      </c>
      <c r="K9" s="58" t="s">
        <v>32</v>
      </c>
      <c r="L9" s="59">
        <v>2014</v>
      </c>
    </row>
    <row r="10" spans="1:12" ht="15.9" customHeight="1">
      <c r="A10">
        <v>9</v>
      </c>
      <c r="B10" t="s">
        <v>55</v>
      </c>
      <c r="C10" t="s">
        <v>54</v>
      </c>
      <c r="D10">
        <v>1980</v>
      </c>
      <c r="E10" t="s">
        <v>54</v>
      </c>
      <c r="F10" s="53"/>
      <c r="G10" s="16"/>
      <c r="I10" s="56" t="s">
        <v>43</v>
      </c>
      <c r="J10" s="56" t="s">
        <v>126</v>
      </c>
      <c r="K10" s="56" t="s">
        <v>32</v>
      </c>
      <c r="L10" s="57">
        <v>2014</v>
      </c>
    </row>
    <row r="11" spans="1:12" ht="15.9" customHeight="1">
      <c r="A11">
        <v>10</v>
      </c>
      <c r="B11" t="s">
        <v>57</v>
      </c>
      <c r="C11" t="s">
        <v>56</v>
      </c>
      <c r="D11">
        <v>1980</v>
      </c>
      <c r="E11" t="s">
        <v>56</v>
      </c>
      <c r="F11" s="53"/>
      <c r="G11" s="16"/>
      <c r="I11" s="58" t="s">
        <v>73</v>
      </c>
      <c r="J11" s="58" t="s">
        <v>126</v>
      </c>
      <c r="K11" s="58" t="s">
        <v>32</v>
      </c>
      <c r="L11" s="59">
        <v>2011</v>
      </c>
    </row>
    <row r="12" spans="1:12" ht="15.9" customHeight="1">
      <c r="A12">
        <v>11</v>
      </c>
      <c r="B12" t="s">
        <v>59</v>
      </c>
      <c r="C12" t="s">
        <v>58</v>
      </c>
      <c r="D12">
        <v>1999</v>
      </c>
      <c r="E12" t="s">
        <v>58</v>
      </c>
      <c r="F12" s="53"/>
      <c r="G12" s="16"/>
      <c r="I12" s="56" t="s">
        <v>127</v>
      </c>
      <c r="J12" s="56" t="s">
        <v>128</v>
      </c>
      <c r="K12" s="56" t="s">
        <v>36</v>
      </c>
      <c r="L12" s="57">
        <v>2016</v>
      </c>
    </row>
    <row r="13" spans="1:12" ht="15.9" customHeight="1">
      <c r="A13">
        <v>12</v>
      </c>
      <c r="B13" t="s">
        <v>59</v>
      </c>
      <c r="C13" t="s">
        <v>60</v>
      </c>
      <c r="D13">
        <v>2002</v>
      </c>
      <c r="E13" t="s">
        <v>60</v>
      </c>
      <c r="F13" s="53"/>
      <c r="G13" s="16"/>
      <c r="I13" s="58" t="s">
        <v>129</v>
      </c>
      <c r="J13" s="58" t="s">
        <v>128</v>
      </c>
      <c r="K13" s="58" t="s">
        <v>36</v>
      </c>
      <c r="L13" s="59">
        <v>2013</v>
      </c>
    </row>
    <row r="14" spans="1:12" ht="15.9" customHeight="1">
      <c r="A14">
        <v>13</v>
      </c>
      <c r="B14" t="s">
        <v>62</v>
      </c>
      <c r="C14" t="s">
        <v>61</v>
      </c>
      <c r="D14">
        <v>1993</v>
      </c>
      <c r="E14" t="s">
        <v>63</v>
      </c>
      <c r="F14" s="53"/>
      <c r="G14" s="16"/>
      <c r="I14" s="56" t="s">
        <v>102</v>
      </c>
      <c r="J14" s="56" t="s">
        <v>103</v>
      </c>
      <c r="K14" s="56" t="s">
        <v>32</v>
      </c>
      <c r="L14" s="57">
        <v>2020</v>
      </c>
    </row>
    <row r="15" spans="1:12" ht="15.9" customHeight="1">
      <c r="A15">
        <v>14</v>
      </c>
      <c r="B15" t="s">
        <v>65</v>
      </c>
      <c r="C15" t="s">
        <v>64</v>
      </c>
      <c r="D15">
        <v>1984</v>
      </c>
      <c r="E15" t="s">
        <v>64</v>
      </c>
      <c r="F15" s="53"/>
      <c r="G15" s="16"/>
      <c r="I15" s="58" t="s">
        <v>130</v>
      </c>
      <c r="J15" s="58" t="s">
        <v>131</v>
      </c>
      <c r="K15" s="58" t="s">
        <v>36</v>
      </c>
      <c r="L15" s="59">
        <v>2014</v>
      </c>
    </row>
    <row r="16" spans="1:12" ht="15.9" customHeight="1">
      <c r="A16">
        <v>15</v>
      </c>
      <c r="B16" t="s">
        <v>67</v>
      </c>
      <c r="C16" t="s">
        <v>66</v>
      </c>
      <c r="D16">
        <v>1980</v>
      </c>
      <c r="E16" t="s">
        <v>66</v>
      </c>
      <c r="F16" s="53"/>
      <c r="G16" s="16"/>
      <c r="I16" s="56" t="s">
        <v>132</v>
      </c>
      <c r="J16" s="56" t="s">
        <v>133</v>
      </c>
      <c r="K16" s="56" t="s">
        <v>32</v>
      </c>
      <c r="L16" s="57">
        <v>2017</v>
      </c>
    </row>
    <row r="17" spans="1:12" ht="15.9" customHeight="1">
      <c r="A17">
        <v>16</v>
      </c>
      <c r="B17" t="s">
        <v>69</v>
      </c>
      <c r="C17" t="s">
        <v>68</v>
      </c>
      <c r="D17">
        <v>1986</v>
      </c>
      <c r="E17" t="s">
        <v>68</v>
      </c>
      <c r="F17" s="53"/>
      <c r="G17" s="16"/>
      <c r="I17" s="58" t="s">
        <v>125</v>
      </c>
      <c r="J17" s="58" t="s">
        <v>134</v>
      </c>
      <c r="K17" s="58" t="s">
        <v>32</v>
      </c>
      <c r="L17" s="59">
        <v>2015</v>
      </c>
    </row>
    <row r="18" spans="1:12" ht="15.9" customHeight="1">
      <c r="A18">
        <v>17</v>
      </c>
      <c r="B18" t="s">
        <v>71</v>
      </c>
      <c r="C18" t="s">
        <v>70</v>
      </c>
      <c r="D18">
        <v>1983</v>
      </c>
      <c r="E18" t="s">
        <v>72</v>
      </c>
      <c r="F18" s="53"/>
      <c r="G18" s="16"/>
      <c r="I18" s="56" t="s">
        <v>12</v>
      </c>
      <c r="J18" s="56" t="s">
        <v>135</v>
      </c>
      <c r="K18" s="56" t="s">
        <v>32</v>
      </c>
      <c r="L18" s="57">
        <v>2008</v>
      </c>
    </row>
    <row r="19" spans="1:12" ht="15.9" customHeight="1">
      <c r="A19">
        <v>18</v>
      </c>
      <c r="B19" t="s">
        <v>74</v>
      </c>
      <c r="C19" t="s">
        <v>73</v>
      </c>
      <c r="D19">
        <v>1979</v>
      </c>
      <c r="E19" t="s">
        <v>73</v>
      </c>
      <c r="F19" s="53"/>
      <c r="G19" s="16"/>
      <c r="I19" s="58" t="s">
        <v>123</v>
      </c>
      <c r="J19" s="58" t="s">
        <v>136</v>
      </c>
      <c r="K19" s="58" t="s">
        <v>32</v>
      </c>
      <c r="L19" s="59">
        <v>2013</v>
      </c>
    </row>
    <row r="20" spans="1:12" ht="15.9" customHeight="1">
      <c r="A20">
        <v>19</v>
      </c>
      <c r="B20" t="s">
        <v>41</v>
      </c>
      <c r="C20" t="s">
        <v>75</v>
      </c>
      <c r="D20">
        <v>1986</v>
      </c>
      <c r="E20" t="s">
        <v>75</v>
      </c>
      <c r="F20" s="53"/>
      <c r="G20" s="16"/>
      <c r="I20" s="56" t="s">
        <v>137</v>
      </c>
      <c r="J20" s="56" t="s">
        <v>138</v>
      </c>
      <c r="K20" s="56" t="s">
        <v>36</v>
      </c>
      <c r="L20" s="57">
        <v>2012</v>
      </c>
    </row>
    <row r="21" spans="1:12" ht="15.9" customHeight="1">
      <c r="A21">
        <v>20</v>
      </c>
      <c r="B21" t="s">
        <v>77</v>
      </c>
      <c r="C21" t="s">
        <v>76</v>
      </c>
      <c r="D21">
        <v>1987</v>
      </c>
      <c r="E21" t="s">
        <v>76</v>
      </c>
      <c r="F21" s="53"/>
      <c r="G21" s="16"/>
      <c r="I21" s="58" t="s">
        <v>10</v>
      </c>
      <c r="J21" s="58" t="s">
        <v>139</v>
      </c>
      <c r="K21" s="58" t="s">
        <v>32</v>
      </c>
      <c r="L21" s="59">
        <v>2017</v>
      </c>
    </row>
    <row r="22" spans="1:12" ht="15.9" customHeight="1">
      <c r="A22">
        <v>21</v>
      </c>
      <c r="B22" t="s">
        <v>79</v>
      </c>
      <c r="C22" t="s">
        <v>78</v>
      </c>
      <c r="D22">
        <v>1964</v>
      </c>
      <c r="E22" t="s">
        <v>78</v>
      </c>
      <c r="F22" s="53"/>
      <c r="G22" s="16"/>
      <c r="I22" s="56" t="s">
        <v>70</v>
      </c>
      <c r="J22" s="56" t="s">
        <v>71</v>
      </c>
      <c r="K22" s="56" t="s">
        <v>32</v>
      </c>
      <c r="L22" s="57">
        <v>2011</v>
      </c>
    </row>
    <row r="23" spans="1:12" ht="15.9" customHeight="1">
      <c r="A23">
        <v>22</v>
      </c>
      <c r="B23" t="s">
        <v>81</v>
      </c>
      <c r="C23" t="s">
        <v>80</v>
      </c>
      <c r="D23">
        <v>1964</v>
      </c>
      <c r="E23" t="s">
        <v>82</v>
      </c>
      <c r="F23" s="53"/>
      <c r="G23" s="16"/>
      <c r="I23" s="58" t="s">
        <v>140</v>
      </c>
      <c r="J23" s="58" t="s">
        <v>71</v>
      </c>
      <c r="K23" s="58" t="s">
        <v>32</v>
      </c>
      <c r="L23" s="59">
        <v>2016</v>
      </c>
    </row>
    <row r="24" spans="1:12" ht="15.9" customHeight="1">
      <c r="A24">
        <v>23</v>
      </c>
      <c r="B24" t="s">
        <v>83</v>
      </c>
      <c r="C24" t="s">
        <v>66</v>
      </c>
      <c r="D24">
        <v>1977</v>
      </c>
      <c r="E24" t="s">
        <v>84</v>
      </c>
      <c r="F24" s="16"/>
      <c r="G24" s="16"/>
      <c r="I24" s="56" t="s">
        <v>141</v>
      </c>
      <c r="J24" s="56" t="s">
        <v>41</v>
      </c>
      <c r="K24" s="56" t="s">
        <v>36</v>
      </c>
      <c r="L24" s="57">
        <v>2019</v>
      </c>
    </row>
    <row r="25" spans="1:12" ht="15.9" customHeight="1">
      <c r="A25"/>
      <c r="B25" t="s">
        <v>86</v>
      </c>
      <c r="C25" t="s">
        <v>85</v>
      </c>
      <c r="D25">
        <v>1995</v>
      </c>
      <c r="E25" t="s">
        <v>85</v>
      </c>
      <c r="F25" s="16"/>
      <c r="G25" s="16"/>
      <c r="I25" s="58" t="s">
        <v>106</v>
      </c>
      <c r="J25" s="58" t="s">
        <v>142</v>
      </c>
      <c r="K25" s="58" t="s">
        <v>32</v>
      </c>
      <c r="L25" s="59">
        <v>2013</v>
      </c>
    </row>
    <row r="26" spans="1:12" ht="15.9" customHeight="1">
      <c r="A26">
        <v>25</v>
      </c>
      <c r="B26" t="s">
        <v>87</v>
      </c>
      <c r="C26" t="s">
        <v>51</v>
      </c>
      <c r="D26">
        <v>1973</v>
      </c>
      <c r="E26" t="s">
        <v>88</v>
      </c>
      <c r="F26" s="16"/>
      <c r="G26" s="16"/>
      <c r="I26" s="56" t="s">
        <v>13</v>
      </c>
      <c r="J26" s="56" t="s">
        <v>143</v>
      </c>
      <c r="K26" s="56" t="s">
        <v>32</v>
      </c>
      <c r="L26" s="57">
        <v>2009</v>
      </c>
    </row>
    <row r="27" spans="1:12" ht="15.9" customHeight="1">
      <c r="A27">
        <v>26</v>
      </c>
      <c r="B27" t="s">
        <v>89</v>
      </c>
      <c r="C27" t="s">
        <v>73</v>
      </c>
      <c r="D27">
        <v>1974</v>
      </c>
      <c r="E27" t="s">
        <v>90</v>
      </c>
      <c r="F27" s="16"/>
      <c r="G27" s="16"/>
      <c r="I27" s="58" t="s">
        <v>144</v>
      </c>
      <c r="J27" s="58" t="s">
        <v>145</v>
      </c>
      <c r="K27" s="58" t="s">
        <v>32</v>
      </c>
      <c r="L27" s="59">
        <v>2012</v>
      </c>
    </row>
    <row r="28" spans="1:12" ht="15.9" customHeight="1">
      <c r="A28">
        <v>27</v>
      </c>
      <c r="B28" t="s">
        <v>91</v>
      </c>
      <c r="C28" t="s">
        <v>38</v>
      </c>
      <c r="D28">
        <v>1983</v>
      </c>
      <c r="E28" t="s">
        <v>92</v>
      </c>
    </row>
    <row r="29" spans="1:12" ht="15.9" customHeight="1">
      <c r="A29">
        <v>28</v>
      </c>
      <c r="B29" t="s">
        <v>94</v>
      </c>
      <c r="C29" t="s">
        <v>93</v>
      </c>
      <c r="D29">
        <v>1964</v>
      </c>
      <c r="E29" t="s">
        <v>93</v>
      </c>
    </row>
    <row r="30" spans="1:12" ht="15.9" customHeight="1">
      <c r="A30"/>
      <c r="B30" t="s">
        <v>95</v>
      </c>
      <c r="C30" t="s">
        <v>60</v>
      </c>
      <c r="D30">
        <v>1977</v>
      </c>
      <c r="E30" t="s">
        <v>60</v>
      </c>
    </row>
    <row r="31" spans="1:12" ht="15.9" customHeight="1">
      <c r="A31">
        <v>30</v>
      </c>
      <c r="B31" t="s">
        <v>96</v>
      </c>
      <c r="C31" t="s">
        <v>54</v>
      </c>
      <c r="D31">
        <v>1991</v>
      </c>
      <c r="E31" t="s">
        <v>54</v>
      </c>
    </row>
    <row r="32" spans="1:12" ht="15.9" customHeight="1">
      <c r="A32">
        <v>31</v>
      </c>
      <c r="B32" t="s">
        <v>97</v>
      </c>
      <c r="C32" t="s">
        <v>54</v>
      </c>
      <c r="D32">
        <v>1991</v>
      </c>
      <c r="E32" t="s">
        <v>54</v>
      </c>
    </row>
    <row r="33" spans="1:5" ht="15.9" customHeight="1">
      <c r="A33">
        <v>32</v>
      </c>
      <c r="B33" t="s">
        <v>98</v>
      </c>
      <c r="C33" t="s">
        <v>34</v>
      </c>
      <c r="D33">
        <v>1984</v>
      </c>
      <c r="E33" t="s">
        <v>34</v>
      </c>
    </row>
    <row r="34" spans="1:5" ht="15.9" customHeight="1">
      <c r="A34">
        <v>33</v>
      </c>
      <c r="B34" t="s">
        <v>100</v>
      </c>
      <c r="C34" t="s">
        <v>99</v>
      </c>
      <c r="D34">
        <v>1987</v>
      </c>
      <c r="E34" t="s">
        <v>99</v>
      </c>
    </row>
    <row r="35" spans="1:5" ht="15.9" customHeight="1">
      <c r="A35">
        <v>34</v>
      </c>
      <c r="B35" t="s">
        <v>101</v>
      </c>
      <c r="C35" t="s">
        <v>56</v>
      </c>
      <c r="D35">
        <v>1985</v>
      </c>
      <c r="E35" t="s">
        <v>56</v>
      </c>
    </row>
    <row r="36" spans="1:5" ht="15.9" customHeight="1">
      <c r="A36">
        <v>35</v>
      </c>
      <c r="B36" t="s">
        <v>103</v>
      </c>
      <c r="C36" t="s">
        <v>102</v>
      </c>
      <c r="D36">
        <v>1979</v>
      </c>
      <c r="E36" t="s">
        <v>102</v>
      </c>
    </row>
    <row r="37" spans="1:5" ht="15.9" customHeight="1">
      <c r="A37">
        <v>36</v>
      </c>
      <c r="B37" t="s">
        <v>104</v>
      </c>
      <c r="C37" t="s">
        <v>75</v>
      </c>
      <c r="D37">
        <v>1992</v>
      </c>
      <c r="E37" t="s">
        <v>75</v>
      </c>
    </row>
    <row r="38" spans="1:5" ht="15.9" customHeight="1">
      <c r="A38">
        <v>37</v>
      </c>
      <c r="B38" t="s">
        <v>105</v>
      </c>
      <c r="C38" t="s">
        <v>11</v>
      </c>
      <c r="D38">
        <v>1990</v>
      </c>
      <c r="E38" t="s">
        <v>11</v>
      </c>
    </row>
    <row r="39" spans="1:5" ht="15.9" customHeight="1">
      <c r="A39">
        <v>38</v>
      </c>
      <c r="B39" t="s">
        <v>107</v>
      </c>
      <c r="C39" t="s">
        <v>106</v>
      </c>
      <c r="D39">
        <v>1992</v>
      </c>
      <c r="E39" t="s">
        <v>106</v>
      </c>
    </row>
    <row r="40" spans="1:5" ht="15.9" customHeight="1">
      <c r="A40">
        <v>39</v>
      </c>
      <c r="B40" t="s">
        <v>108</v>
      </c>
      <c r="C40" t="s">
        <v>106</v>
      </c>
      <c r="D40">
        <v>1981</v>
      </c>
      <c r="E40" t="s">
        <v>106</v>
      </c>
    </row>
    <row r="41" spans="1:5" ht="15.9" customHeight="1">
      <c r="A41">
        <v>40</v>
      </c>
      <c r="B41" t="s">
        <v>109</v>
      </c>
      <c r="C41" t="s">
        <v>54</v>
      </c>
      <c r="D41">
        <v>1980</v>
      </c>
      <c r="E41" t="s">
        <v>54</v>
      </c>
    </row>
    <row r="42" spans="1:5" ht="15.9" customHeight="1">
      <c r="A42">
        <v>41</v>
      </c>
      <c r="B42" t="s">
        <v>110</v>
      </c>
      <c r="C42" t="s">
        <v>40</v>
      </c>
      <c r="D42">
        <v>1993</v>
      </c>
      <c r="E42" t="s">
        <v>40</v>
      </c>
    </row>
    <row r="43" spans="1:5" ht="15.9" customHeight="1">
      <c r="A43">
        <v>42</v>
      </c>
      <c r="B43" t="s">
        <v>112</v>
      </c>
      <c r="C43" t="s">
        <v>111</v>
      </c>
      <c r="D43">
        <v>2003</v>
      </c>
      <c r="E43" t="s">
        <v>111</v>
      </c>
    </row>
    <row r="44" spans="1:5" ht="15.9" customHeight="1">
      <c r="A44">
        <v>43</v>
      </c>
      <c r="B44" t="s">
        <v>114</v>
      </c>
      <c r="C44" t="s">
        <v>113</v>
      </c>
      <c r="D44">
        <v>1994</v>
      </c>
      <c r="E44" t="s">
        <v>113</v>
      </c>
    </row>
    <row r="45" spans="1:5" ht="15.9" customHeight="1">
      <c r="A45" s="16"/>
    </row>
    <row r="46" spans="1:5" ht="15.9" customHeight="1">
      <c r="A46" s="16"/>
    </row>
    <row r="47" spans="1:5" ht="15.9" customHeight="1">
      <c r="A47" s="16"/>
    </row>
    <row r="48" spans="1:5" ht="15.9" customHeight="1">
      <c r="A48" s="16"/>
    </row>
    <row r="49" spans="1:1" ht="15.9" customHeight="1">
      <c r="A49" s="16"/>
    </row>
    <row r="50" spans="1:1" ht="15.9" customHeight="1">
      <c r="A50" s="16"/>
    </row>
    <row r="51" spans="1:1" ht="15.9" customHeight="1">
      <c r="A51" s="16"/>
    </row>
    <row r="52" spans="1:1" ht="15.9" customHeight="1">
      <c r="A52" s="16"/>
    </row>
    <row r="53" spans="1:1" ht="15.9" customHeight="1">
      <c r="A53" s="16"/>
    </row>
    <row r="54" spans="1:1" ht="15.9" customHeight="1">
      <c r="A54" s="16"/>
    </row>
    <row r="55" spans="1:1" ht="15.9" customHeight="1">
      <c r="A55" s="16"/>
    </row>
    <row r="56" spans="1:1" ht="15.9" customHeight="1">
      <c r="A56" s="16"/>
    </row>
    <row r="57" spans="1:1" ht="15.9" customHeight="1">
      <c r="A57" s="16"/>
    </row>
    <row r="58" spans="1:1" ht="15.9" customHeight="1">
      <c r="A58" s="16"/>
    </row>
    <row r="59" spans="1:1" ht="15.9" customHeight="1">
      <c r="A59" s="16"/>
    </row>
    <row r="60" spans="1:1" ht="15.9" customHeight="1">
      <c r="A60" s="16"/>
    </row>
    <row r="61" spans="1:1" ht="15.9" customHeight="1">
      <c r="A61" s="16"/>
    </row>
    <row r="62" spans="1:1" ht="15.9" customHeight="1">
      <c r="A62" s="16"/>
    </row>
    <row r="63" spans="1:1" ht="15.9" customHeight="1">
      <c r="A63" s="16"/>
    </row>
    <row r="64" spans="1:1" ht="15.9" customHeight="1">
      <c r="A64" s="16"/>
    </row>
    <row r="65" spans="1:1" ht="15.9" customHeight="1">
      <c r="A65" s="16"/>
    </row>
    <row r="66" spans="1:1" ht="15.9" customHeight="1">
      <c r="A66" s="16"/>
    </row>
    <row r="67" spans="1:1" ht="15.9" customHeight="1">
      <c r="A67" s="16"/>
    </row>
    <row r="68" spans="1:1" ht="15.9" customHeight="1">
      <c r="A68" s="16"/>
    </row>
    <row r="69" spans="1:1" ht="15.9" customHeight="1">
      <c r="A69" s="16"/>
    </row>
    <row r="70" spans="1:1" ht="15.9" customHeight="1">
      <c r="A70" s="16"/>
    </row>
    <row r="71" spans="1:1" ht="15.9" customHeight="1">
      <c r="A71" s="16"/>
    </row>
    <row r="72" spans="1:1" ht="15.9" customHeight="1">
      <c r="A72" s="16"/>
    </row>
    <row r="73" spans="1:1" ht="15.9" customHeight="1">
      <c r="A73" s="16"/>
    </row>
    <row r="74" spans="1:1" ht="15.9" customHeight="1">
      <c r="A74" s="16"/>
    </row>
    <row r="75" spans="1:1" ht="15.9" customHeight="1">
      <c r="A75" s="16"/>
    </row>
    <row r="76" spans="1:1" ht="15.9" customHeight="1">
      <c r="A76" s="16"/>
    </row>
    <row r="77" spans="1:1" ht="15.9" customHeight="1">
      <c r="A77" s="16"/>
    </row>
    <row r="78" spans="1:1" ht="15.9" customHeight="1">
      <c r="A78" s="16"/>
    </row>
    <row r="79" spans="1:1" ht="15.9" customHeight="1">
      <c r="A79" s="16"/>
    </row>
    <row r="80" spans="1:1" ht="15.9" customHeight="1">
      <c r="A80" s="16"/>
    </row>
    <row r="81" spans="1:1" ht="15.9" customHeight="1">
      <c r="A81" s="16"/>
    </row>
    <row r="82" spans="1:1" ht="15.9" customHeight="1">
      <c r="A82" s="16"/>
    </row>
    <row r="83" spans="1:1" ht="15.9" customHeight="1">
      <c r="A83" s="16"/>
    </row>
    <row r="84" spans="1:1" ht="15.9" customHeight="1">
      <c r="A84" s="16"/>
    </row>
    <row r="85" spans="1:1" ht="15.9" customHeight="1">
      <c r="A85" s="16"/>
    </row>
    <row r="86" spans="1:1" ht="15.9" customHeight="1">
      <c r="A86" s="16"/>
    </row>
    <row r="87" spans="1:1" ht="15.9" customHeight="1">
      <c r="A87" s="16"/>
    </row>
    <row r="88" spans="1:1" ht="15.9" customHeight="1">
      <c r="A88" s="16"/>
    </row>
    <row r="89" spans="1:1" ht="15.9" customHeight="1">
      <c r="A89" s="16"/>
    </row>
    <row r="90" spans="1:1" ht="15.9" customHeight="1">
      <c r="A90" s="16"/>
    </row>
    <row r="91" spans="1:1" ht="15.9" customHeight="1">
      <c r="A91" s="16"/>
    </row>
    <row r="92" spans="1:1" ht="15.9" customHeight="1">
      <c r="A92" s="16"/>
    </row>
    <row r="93" spans="1:1" ht="15.9" customHeight="1">
      <c r="A93" s="16"/>
    </row>
    <row r="94" spans="1:1" ht="15.9" customHeight="1">
      <c r="A94" s="16"/>
    </row>
    <row r="95" spans="1:1" ht="15.9" customHeight="1">
      <c r="A95" s="16"/>
    </row>
    <row r="96" spans="1:1" ht="15.9" customHeight="1">
      <c r="A96" s="16"/>
    </row>
    <row r="97" spans="1:1" ht="15.9" customHeight="1">
      <c r="A97" s="16"/>
    </row>
    <row r="98" spans="1:1" ht="15.9" customHeight="1">
      <c r="A98" s="16"/>
    </row>
    <row r="99" spans="1:1" ht="15.9" customHeight="1">
      <c r="A99" s="16"/>
    </row>
    <row r="100" spans="1:1" ht="15.9" customHeight="1">
      <c r="A100" s="16"/>
    </row>
    <row r="101" spans="1:1" ht="15.9" customHeight="1">
      <c r="A101" s="16"/>
    </row>
    <row r="102" spans="1:1" ht="15.9" customHeight="1">
      <c r="A102" s="16"/>
    </row>
    <row r="103" spans="1:1" ht="15.9" customHeight="1">
      <c r="A103" s="16"/>
    </row>
    <row r="104" spans="1:1" ht="15.9" customHeight="1">
      <c r="A104" s="16"/>
    </row>
    <row r="105" spans="1:1" ht="15.9" customHeight="1">
      <c r="A105" s="16"/>
    </row>
    <row r="106" spans="1:1" ht="15.9" customHeight="1">
      <c r="A106" s="16"/>
    </row>
    <row r="107" spans="1:1" ht="15.9" customHeight="1">
      <c r="A107" s="16"/>
    </row>
    <row r="108" spans="1:1" ht="15.9" customHeight="1">
      <c r="A108" s="16"/>
    </row>
    <row r="109" spans="1:1" ht="15.9" customHeight="1">
      <c r="A109" s="16"/>
    </row>
    <row r="110" spans="1:1" ht="15.9" customHeight="1">
      <c r="A110" s="16"/>
    </row>
    <row r="111" spans="1:1" ht="15.9" customHeight="1">
      <c r="A111" s="16"/>
    </row>
    <row r="112" spans="1:1" ht="15.9" customHeight="1">
      <c r="A112" s="16"/>
    </row>
    <row r="113" spans="1:1" ht="15.9" customHeight="1">
      <c r="A113" s="16"/>
    </row>
    <row r="114" spans="1:1" ht="15.9" customHeight="1">
      <c r="A114" s="16"/>
    </row>
    <row r="115" spans="1:1" ht="15.9" customHeight="1">
      <c r="A115" s="16"/>
    </row>
    <row r="116" spans="1:1" ht="15.9" customHeight="1">
      <c r="A116" s="16"/>
    </row>
    <row r="117" spans="1:1" ht="15.9" customHeight="1">
      <c r="A117" s="16"/>
    </row>
    <row r="118" spans="1:1" ht="15.9" customHeight="1">
      <c r="A118" s="16"/>
    </row>
    <row r="119" spans="1:1" ht="15.9" customHeight="1">
      <c r="A119" s="16"/>
    </row>
    <row r="120" spans="1:1" ht="15.9" customHeight="1">
      <c r="A120" s="16"/>
    </row>
    <row r="121" spans="1:1" ht="15.9" customHeight="1">
      <c r="A121" s="16"/>
    </row>
    <row r="122" spans="1:1" ht="15.9" customHeight="1">
      <c r="A122" s="16"/>
    </row>
    <row r="123" spans="1:1" ht="15.9" customHeight="1">
      <c r="A123" s="16"/>
    </row>
    <row r="124" spans="1:1" ht="15.9" customHeight="1">
      <c r="A124" s="16"/>
    </row>
    <row r="125" spans="1:1" ht="15.9" customHeight="1">
      <c r="A125" s="16"/>
    </row>
    <row r="126" spans="1:1" ht="15.9" customHeight="1">
      <c r="A126" s="16"/>
    </row>
    <row r="127" spans="1:1" ht="15.9" customHeight="1">
      <c r="A127" s="16"/>
    </row>
    <row r="128" spans="1:1" ht="15.9" customHeight="1">
      <c r="A128" s="16"/>
    </row>
    <row r="129" spans="1:1" ht="15.9" customHeight="1">
      <c r="A129" s="16"/>
    </row>
    <row r="130" spans="1:1" ht="15.9" customHeight="1">
      <c r="A130" s="16"/>
    </row>
    <row r="131" spans="1:1" ht="15.9" customHeight="1">
      <c r="A131" s="16"/>
    </row>
    <row r="132" spans="1:1" ht="15.9" customHeight="1">
      <c r="A132" s="16"/>
    </row>
    <row r="133" spans="1:1" ht="15.9" customHeight="1">
      <c r="A133" s="16"/>
    </row>
  </sheetData>
  <phoneticPr fontId="19" type="noConversion"/>
  <pageMargins left="0.7" right="0.7" top="0.78740157499999996" bottom="0.7874015749999999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H11"/>
  <sheetViews>
    <sheetView workbookViewId="0">
      <selection activeCell="A8" sqref="A8"/>
    </sheetView>
    <sheetView workbookViewId="1"/>
  </sheetViews>
  <sheetFormatPr defaultRowHeight="14.4"/>
  <cols>
    <col min="2" max="2" width="9" bestFit="1" customWidth="1"/>
    <col min="5" max="5" width="18.33203125" bestFit="1" customWidth="1"/>
    <col min="6" max="6" width="16.33203125" bestFit="1" customWidth="1"/>
    <col min="7" max="7" width="11" style="35" customWidth="1"/>
    <col min="8" max="8" width="9.109375" style="36"/>
  </cols>
  <sheetData>
    <row r="1" spans="1:8">
      <c r="A1" s="25" t="s">
        <v>4</v>
      </c>
      <c r="B1" s="26" t="s">
        <v>5</v>
      </c>
      <c r="C1" s="26" t="s">
        <v>6</v>
      </c>
      <c r="D1" s="25" t="s">
        <v>16</v>
      </c>
      <c r="E1" s="26" t="s">
        <v>7</v>
      </c>
      <c r="F1" s="33" t="s">
        <v>8</v>
      </c>
      <c r="G1" s="44" t="s">
        <v>19</v>
      </c>
      <c r="H1" s="43" t="s">
        <v>18</v>
      </c>
    </row>
    <row r="2" spans="1:8">
      <c r="A2" s="20">
        <v>1</v>
      </c>
      <c r="B2" s="21" t="str">
        <f>IFERROR(VLOOKUP($A2,prezence!A:F,2,0),"")</f>
        <v>Müller</v>
      </c>
      <c r="C2" s="21" t="str">
        <f>IFERROR(VLOOKUP($A2,prezence!A:F,3,0),"")</f>
        <v>Josef</v>
      </c>
      <c r="D2" s="34">
        <f>IFERROR(VLOOKUP($A2,prezence!A:F,4,0),"")</f>
        <v>1974</v>
      </c>
      <c r="E2" s="21" t="str">
        <f>IFERROR(VLOOKUP($A2,prezence!A:F,5,0),"")</f>
        <v>PEPINO</v>
      </c>
      <c r="F2" s="41">
        <f>IFERROR(VLOOKUP($A2,prezence!A:F,6,0),"")</f>
        <v>0</v>
      </c>
      <c r="G2" s="46">
        <f>COUNTIF(výsledky!D6:D3000,A2)</f>
        <v>1</v>
      </c>
      <c r="H2" s="42">
        <f>43-G2</f>
        <v>42</v>
      </c>
    </row>
    <row r="3" spans="1:8">
      <c r="A3" s="18">
        <v>2</v>
      </c>
      <c r="B3" s="21" t="str">
        <f>IFERROR(VLOOKUP($A3,prezence!A:F,2,0),"")</f>
        <v>Peštová</v>
      </c>
      <c r="C3" s="21" t="str">
        <f>IFERROR(VLOOKUP($A3,prezence!A:F,3,0),"")</f>
        <v>Jana</v>
      </c>
      <c r="D3" s="34">
        <f>IFERROR(VLOOKUP($A3,prezence!A:F,4,0),"")</f>
        <v>1980</v>
      </c>
      <c r="E3" s="21" t="str">
        <f>IFERROR(VLOOKUP($A3,prezence!A:F,5,0),"")</f>
        <v>TÉRA</v>
      </c>
      <c r="F3" s="41">
        <f>IFERROR(VLOOKUP($A3,prezence!A:F,6,0),"")</f>
        <v>0</v>
      </c>
      <c r="G3" s="46">
        <f>COUNTIF(výsledky!D7:D3001,A3)</f>
        <v>1</v>
      </c>
      <c r="H3" s="42">
        <f t="shared" ref="H3:H8" si="0">43-G3</f>
        <v>42</v>
      </c>
    </row>
    <row r="4" spans="1:8">
      <c r="A4" s="18">
        <v>3</v>
      </c>
      <c r="B4" s="21" t="str">
        <f>IFERROR(VLOOKUP($A4,prezence!A:F,2,0),"")</f>
        <v>Rohlová</v>
      </c>
      <c r="C4" s="21" t="str">
        <f>IFERROR(VLOOKUP($A4,prezence!A:F,3,0),"")</f>
        <v>Jitka</v>
      </c>
      <c r="D4" s="34">
        <f>IFERROR(VLOOKUP($A4,prezence!A:F,4,0),"")</f>
        <v>1981</v>
      </c>
      <c r="E4" s="21" t="str">
        <f>IFERROR(VLOOKUP($A4,prezence!A:F,5,0),"")</f>
        <v>Jitka</v>
      </c>
      <c r="F4" s="41">
        <f>IFERROR(VLOOKUP($A4,prezence!A:F,6,0),"")</f>
        <v>0</v>
      </c>
      <c r="G4" s="46">
        <f>COUNTIF(výsledky!D8:D3002,A4)</f>
        <v>0</v>
      </c>
      <c r="H4" s="42">
        <f t="shared" si="0"/>
        <v>43</v>
      </c>
    </row>
    <row r="5" spans="1:8">
      <c r="A5" s="18">
        <v>4</v>
      </c>
      <c r="B5" s="21" t="str">
        <f>IFERROR(VLOOKUP($A5,prezence!A:F,2,0),"")</f>
        <v>Sejvalová</v>
      </c>
      <c r="C5" s="21" t="str">
        <f>IFERROR(VLOOKUP($A5,prezence!A:F,3,0),"")</f>
        <v>Petra</v>
      </c>
      <c r="D5" s="34">
        <f>IFERROR(VLOOKUP($A5,prezence!A:F,4,0),"")</f>
        <v>1978</v>
      </c>
      <c r="E5" s="21" t="str">
        <f>IFERROR(VLOOKUP($A5,prezence!A:F,5,0),"")</f>
        <v>Peťuška</v>
      </c>
      <c r="F5" s="41">
        <f>IFERROR(VLOOKUP($A5,prezence!A:F,6,0),"")</f>
        <v>0</v>
      </c>
      <c r="G5" s="46">
        <f>COUNTIF(výsledky!D9:D3003,A5)</f>
        <v>1</v>
      </c>
      <c r="H5" s="42">
        <f t="shared" si="0"/>
        <v>42</v>
      </c>
    </row>
    <row r="6" spans="1:8">
      <c r="A6" s="18">
        <v>5</v>
      </c>
      <c r="B6" s="21" t="str">
        <f>IFERROR(VLOOKUP($A6,prezence!A:F,2,0),"")</f>
        <v>Gavelčík</v>
      </c>
      <c r="C6" s="21" t="str">
        <f>IFERROR(VLOOKUP($A6,prezence!A:F,3,0),"")</f>
        <v>Tomáš</v>
      </c>
      <c r="D6" s="34">
        <f>IFERROR(VLOOKUP($A6,prezence!A:F,4,0),"")</f>
        <v>1985</v>
      </c>
      <c r="E6" s="21" t="str">
        <f>IFERROR(VLOOKUP($A6,prezence!A:F,5,0),"")</f>
        <v>Tomáš</v>
      </c>
      <c r="F6" s="41">
        <f>IFERROR(VLOOKUP($A6,prezence!A:F,6,0),"")</f>
        <v>0</v>
      </c>
      <c r="G6" s="46">
        <f>COUNTIF(výsledky!D10:D3004,A6)</f>
        <v>1</v>
      </c>
      <c r="H6" s="42">
        <f t="shared" si="0"/>
        <v>42</v>
      </c>
    </row>
    <row r="7" spans="1:8">
      <c r="A7" s="18">
        <v>6</v>
      </c>
      <c r="B7" s="21" t="str">
        <f>IFERROR(VLOOKUP($A7,prezence!A:F,2,0),"")</f>
        <v>Riedl</v>
      </c>
      <c r="C7" s="21" t="str">
        <f>IFERROR(VLOOKUP($A7,prezence!A:F,3,0),"")</f>
        <v>Lukas</v>
      </c>
      <c r="D7" s="34">
        <f>IFERROR(VLOOKUP($A7,prezence!A:F,4,0),"")</f>
        <v>1983</v>
      </c>
      <c r="E7" s="21" t="str">
        <f>IFERROR(VLOOKUP($A7,prezence!A:F,5,0),"")</f>
        <v>PEKY</v>
      </c>
      <c r="F7" s="41">
        <f>IFERROR(VLOOKUP($A7,prezence!A:F,6,0),"")</f>
        <v>0</v>
      </c>
      <c r="G7" s="46">
        <f>COUNTIF(výsledky!D11:D3005,A7)</f>
        <v>1</v>
      </c>
      <c r="H7" s="42">
        <f t="shared" si="0"/>
        <v>42</v>
      </c>
    </row>
    <row r="8" spans="1:8">
      <c r="A8" s="18">
        <v>7</v>
      </c>
      <c r="B8" s="21" t="str">
        <f>IFERROR(VLOOKUP($A8,prezence!A:F,2,0),"")</f>
        <v>Horská</v>
      </c>
      <c r="C8" s="21" t="str">
        <f>IFERROR(VLOOKUP($A8,prezence!A:F,3,0),"")</f>
        <v>Kateřina</v>
      </c>
      <c r="D8" s="34">
        <f>IFERROR(VLOOKUP($A8,prezence!A:F,4,0),"")</f>
        <v>1991</v>
      </c>
      <c r="E8" s="21" t="str">
        <f>IFERROR(VLOOKUP($A8,prezence!A:F,5,0),"")</f>
        <v>Khaty</v>
      </c>
      <c r="F8" s="41">
        <f>IFERROR(VLOOKUP($A8,prezence!A:F,6,0),"")</f>
        <v>0</v>
      </c>
      <c r="G8" s="46">
        <f>COUNTIF(výsledky!D12:D3006,A8)</f>
        <v>1</v>
      </c>
      <c r="H8" s="42">
        <f t="shared" si="0"/>
        <v>42</v>
      </c>
    </row>
    <row r="9" spans="1:8">
      <c r="G9" s="45" t="s">
        <v>20</v>
      </c>
    </row>
    <row r="10" spans="1:8">
      <c r="G10" s="47" t="s">
        <v>21</v>
      </c>
    </row>
    <row r="11" spans="1:8">
      <c r="G11" s="47" t="s">
        <v>22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504C-39BA-4F54-86C2-DAF526A55AFE}">
  <dimension ref="A1:G201"/>
  <sheetViews>
    <sheetView topLeftCell="A19" workbookViewId="0">
      <selection activeCell="B25" sqref="B25:B26"/>
    </sheetView>
    <sheetView showGridLines="0" showRowColHeaders="0" tabSelected="1" zoomScale="200" zoomScaleNormal="200" workbookViewId="1">
      <selection activeCell="D6" sqref="D6"/>
    </sheetView>
  </sheetViews>
  <sheetFormatPr defaultRowHeight="14.4"/>
  <cols>
    <col min="1" max="1" width="4.5546875" bestFit="1" customWidth="1"/>
    <col min="2" max="2" width="15.77734375" bestFit="1" customWidth="1"/>
    <col min="3" max="3" width="6.21875" bestFit="1" customWidth="1"/>
    <col min="4" max="4" width="5.6640625" bestFit="1" customWidth="1"/>
    <col min="5" max="5" width="12.6640625" customWidth="1"/>
    <col min="7" max="7" width="9" bestFit="1" customWidth="1"/>
  </cols>
  <sheetData>
    <row r="1" spans="1:7">
      <c r="A1" s="24" t="s">
        <v>14</v>
      </c>
      <c r="B1" s="25" t="s">
        <v>1</v>
      </c>
      <c r="C1" s="25" t="s">
        <v>2</v>
      </c>
      <c r="D1" s="25" t="s">
        <v>4</v>
      </c>
      <c r="E1" s="26" t="s">
        <v>5</v>
      </c>
      <c r="F1" s="26" t="s">
        <v>6</v>
      </c>
      <c r="G1" s="25" t="s">
        <v>16</v>
      </c>
    </row>
    <row r="2" spans="1:7">
      <c r="A2" s="15">
        <v>1</v>
      </c>
      <c r="B2" s="49">
        <f>výsledky!B6</f>
        <v>1.1921296296296298E-2</v>
      </c>
      <c r="C2" s="17" t="s">
        <v>3</v>
      </c>
      <c r="D2" s="55">
        <f>výsledky!D6</f>
        <v>20</v>
      </c>
      <c r="E2" s="21" t="str">
        <f>IFERROR(VLOOKUP($D2,prezence!A:F,2,0),"")</f>
        <v>Huja</v>
      </c>
      <c r="F2" s="22" t="str">
        <f>IFERROR(VLOOKUP($D2,prezence!A:F,3,0),"")</f>
        <v>Vitezslav</v>
      </c>
      <c r="G2" s="23">
        <f>IFERROR(VLOOKUP($D2,prezence!A:F,4,0),"")</f>
        <v>1987</v>
      </c>
    </row>
    <row r="3" spans="1:7">
      <c r="A3" s="14">
        <v>2</v>
      </c>
      <c r="B3" s="49">
        <f>výsledky!B7</f>
        <v>1.2175925925925929E-2</v>
      </c>
      <c r="C3" s="17">
        <f>výsledky!C7</f>
        <v>2.5462962962963069E-4</v>
      </c>
      <c r="D3" s="55">
        <f>výsledky!D7</f>
        <v>10</v>
      </c>
      <c r="E3" s="21" t="str">
        <f>IFERROR(VLOOKUP($D3,prezence!A:F,2,0),"")</f>
        <v>Reiner</v>
      </c>
      <c r="F3" s="22" t="str">
        <f>IFERROR(VLOOKUP($D3,prezence!A:F,3,0),"")</f>
        <v>Lukáš</v>
      </c>
      <c r="G3" s="23">
        <f>IFERROR(VLOOKUP($D3,prezence!A:F,4,0),"")</f>
        <v>1980</v>
      </c>
    </row>
    <row r="4" spans="1:7">
      <c r="A4" s="14">
        <v>3</v>
      </c>
      <c r="B4" s="49">
        <f>výsledky!B8</f>
        <v>1.2280092592592592E-2</v>
      </c>
      <c r="C4" s="17">
        <f>výsledky!C8</f>
        <v>3.5879629629629456E-4</v>
      </c>
      <c r="D4" s="55">
        <f>výsledky!D8</f>
        <v>14</v>
      </c>
      <c r="E4" s="21" t="str">
        <f>IFERROR(VLOOKUP($D4,prezence!A:F,2,0),"")</f>
        <v>Karasová</v>
      </c>
      <c r="F4" s="22" t="str">
        <f>IFERROR(VLOOKUP($D4,prezence!A:F,3,0),"")</f>
        <v>Anna</v>
      </c>
      <c r="G4" s="23">
        <f>IFERROR(VLOOKUP($D4,prezence!A:F,4,0),"")</f>
        <v>1984</v>
      </c>
    </row>
    <row r="5" spans="1:7">
      <c r="A5" s="14">
        <v>4</v>
      </c>
      <c r="B5" s="49">
        <f>výsledky!B9</f>
        <v>1.3148148148148147E-2</v>
      </c>
      <c r="C5" s="17">
        <f>výsledky!C9</f>
        <v>1.2268518518518488E-3</v>
      </c>
      <c r="D5" s="55">
        <f>výsledky!D9</f>
        <v>27</v>
      </c>
      <c r="E5" s="21" t="str">
        <f>IFERROR(VLOOKUP($D5,prezence!A:F,2,0),"")</f>
        <v>Gaube</v>
      </c>
      <c r="F5" s="22" t="str">
        <f>IFERROR(VLOOKUP($D5,prezence!A:F,3,0),"")</f>
        <v>Jitka</v>
      </c>
      <c r="G5" s="23">
        <f>IFERROR(VLOOKUP($D5,prezence!A:F,4,0),"")</f>
        <v>1983</v>
      </c>
    </row>
    <row r="6" spans="1:7">
      <c r="A6" s="14">
        <v>5</v>
      </c>
      <c r="B6" s="49">
        <f>výsledky!B10</f>
        <v>1.3460648148148147E-2</v>
      </c>
      <c r="C6" s="17">
        <f>výsledky!C10</f>
        <v>1.539351851851849E-3</v>
      </c>
      <c r="D6" s="55">
        <f>výsledky!D10</f>
        <v>37</v>
      </c>
      <c r="E6" s="21" t="str">
        <f>IFERROR(VLOOKUP($D6,prezence!A:F,2,0),"")</f>
        <v>Kosina</v>
      </c>
      <c r="F6" s="22" t="str">
        <f>IFERROR(VLOOKUP($D6,prezence!A:F,3,0),"")</f>
        <v>Jakub</v>
      </c>
      <c r="G6" s="23">
        <f>IFERROR(VLOOKUP($D6,prezence!A:F,4,0),"")</f>
        <v>1990</v>
      </c>
    </row>
    <row r="7" spans="1:7">
      <c r="A7" s="14">
        <v>6</v>
      </c>
      <c r="B7" s="49">
        <f>výsledky!B11</f>
        <v>1.3599537037037037E-2</v>
      </c>
      <c r="C7" s="17">
        <f>výsledky!C11</f>
        <v>1.6782407407407388E-3</v>
      </c>
      <c r="D7" s="55">
        <f>výsledky!D11</f>
        <v>13</v>
      </c>
      <c r="E7" s="21" t="str">
        <f>IFERROR(VLOOKUP($D7,prezence!A:F,2,0),"")</f>
        <v>Burianová</v>
      </c>
      <c r="F7" s="22" t="str">
        <f>IFERROR(VLOOKUP($D7,prezence!A:F,3,0),"")</f>
        <v>Denisa</v>
      </c>
      <c r="G7" s="23">
        <f>IFERROR(VLOOKUP($D7,prezence!A:F,4,0),"")</f>
        <v>1993</v>
      </c>
    </row>
    <row r="8" spans="1:7">
      <c r="A8" s="14">
        <v>7</v>
      </c>
      <c r="B8" s="49">
        <f>výsledky!B12</f>
        <v>1.3969907407407408E-2</v>
      </c>
      <c r="C8" s="17">
        <f>výsledky!C12</f>
        <v>2.0486111111111104E-3</v>
      </c>
      <c r="D8" s="55">
        <f>výsledky!D12</f>
        <v>34</v>
      </c>
      <c r="E8" s="21" t="str">
        <f>IFERROR(VLOOKUP($D8,prezence!A:F,2,0),"")</f>
        <v>Odvárka</v>
      </c>
      <c r="F8" s="22" t="str">
        <f>IFERROR(VLOOKUP($D8,prezence!A:F,3,0),"")</f>
        <v>Lukáš</v>
      </c>
      <c r="G8" s="23">
        <f>IFERROR(VLOOKUP($D8,prezence!A:F,4,0),"")</f>
        <v>1985</v>
      </c>
    </row>
    <row r="9" spans="1:7">
      <c r="A9" s="14">
        <v>8</v>
      </c>
      <c r="B9" s="49">
        <f>výsledky!B13</f>
        <v>1.4131944444444445E-2</v>
      </c>
      <c r="C9" s="17">
        <f>výsledky!C13</f>
        <v>2.2106481481481473E-3</v>
      </c>
      <c r="D9" s="55">
        <f>výsledky!D13</f>
        <v>33</v>
      </c>
      <c r="E9" s="21" t="str">
        <f>IFERROR(VLOOKUP($D9,prezence!A:F,2,0),"")</f>
        <v>Petrmichl</v>
      </c>
      <c r="F9" s="22" t="str">
        <f>IFERROR(VLOOKUP($D9,prezence!A:F,3,0),"")</f>
        <v>Vít</v>
      </c>
      <c r="G9" s="23">
        <f>IFERROR(VLOOKUP($D9,prezence!A:F,4,0),"")</f>
        <v>1987</v>
      </c>
    </row>
    <row r="10" spans="1:7">
      <c r="A10" s="14">
        <v>9</v>
      </c>
      <c r="B10" s="49">
        <f>výsledky!B14</f>
        <v>1.4166666666666666E-2</v>
      </c>
      <c r="C10" s="17">
        <f>výsledky!C14</f>
        <v>2.2453703703703681E-3</v>
      </c>
      <c r="D10" s="55">
        <f>výsledky!D14</f>
        <v>39</v>
      </c>
      <c r="E10" s="21" t="str">
        <f>IFERROR(VLOOKUP($D10,prezence!A:F,2,0),"")</f>
        <v>Pásztor</v>
      </c>
      <c r="F10" s="22" t="str">
        <f>IFERROR(VLOOKUP($D10,prezence!A:F,3,0),"")</f>
        <v>Michal</v>
      </c>
      <c r="G10" s="23">
        <f>IFERROR(VLOOKUP($D10,prezence!A:F,4,0),"")</f>
        <v>1981</v>
      </c>
    </row>
    <row r="11" spans="1:7">
      <c r="A11" s="14">
        <v>10</v>
      </c>
      <c r="B11" s="49">
        <f>výsledky!B15</f>
        <v>1.4189814814814815E-2</v>
      </c>
      <c r="C11" s="17">
        <f>výsledky!C15</f>
        <v>2.2685185185185169E-3</v>
      </c>
      <c r="D11" s="55">
        <f>výsledky!D15</f>
        <v>15</v>
      </c>
      <c r="E11" s="21" t="str">
        <f>IFERROR(VLOOKUP($D11,prezence!A:F,2,0),"")</f>
        <v>Karas</v>
      </c>
      <c r="F11" s="22" t="str">
        <f>IFERROR(VLOOKUP($D11,prezence!A:F,3,0),"")</f>
        <v>Václav</v>
      </c>
      <c r="G11" s="23">
        <f>IFERROR(VLOOKUP($D11,prezence!A:F,4,0),"")</f>
        <v>1980</v>
      </c>
    </row>
    <row r="12" spans="1:7">
      <c r="A12" s="14">
        <v>11</v>
      </c>
      <c r="B12" s="49">
        <f>výsledky!B16</f>
        <v>1.4571759259259258E-2</v>
      </c>
      <c r="C12" s="17">
        <f>výsledky!C16</f>
        <v>2.6504629629629604E-3</v>
      </c>
      <c r="D12" s="55">
        <f>výsledky!D16</f>
        <v>17</v>
      </c>
      <c r="E12" s="21" t="str">
        <f>IFERROR(VLOOKUP($D12,prezence!A:F,2,0),"")</f>
        <v>Sainer</v>
      </c>
      <c r="F12" s="22" t="str">
        <f>IFERROR(VLOOKUP($D12,prezence!A:F,3,0),"")</f>
        <v>Jiri</v>
      </c>
      <c r="G12" s="23">
        <f>IFERROR(VLOOKUP($D12,prezence!A:F,4,0),"")</f>
        <v>1983</v>
      </c>
    </row>
    <row r="13" spans="1:7">
      <c r="A13" s="14">
        <v>12</v>
      </c>
      <c r="B13" s="49">
        <f>výsledky!B17</f>
        <v>1.4710648148148148E-2</v>
      </c>
      <c r="C13" s="17">
        <f>výsledky!C17</f>
        <v>2.7893518518518502E-3</v>
      </c>
      <c r="D13" s="55">
        <f>výsledky!D17</f>
        <v>6</v>
      </c>
      <c r="E13" s="21" t="str">
        <f>IFERROR(VLOOKUP($D13,prezence!A:F,2,0),"")</f>
        <v>Riedl</v>
      </c>
      <c r="F13" s="22" t="str">
        <f>IFERROR(VLOOKUP($D13,prezence!A:F,3,0),"")</f>
        <v>Lukas</v>
      </c>
      <c r="G13" s="23">
        <f>IFERROR(VLOOKUP($D13,prezence!A:F,4,0),"")</f>
        <v>1983</v>
      </c>
    </row>
    <row r="14" spans="1:7">
      <c r="A14" s="14">
        <v>13</v>
      </c>
      <c r="B14" s="49">
        <f>výsledky!B18</f>
        <v>1.4895833333333332E-2</v>
      </c>
      <c r="C14" s="17">
        <f>výsledky!C18</f>
        <v>2.9745370370370342E-3</v>
      </c>
      <c r="D14" s="55">
        <f>výsledky!D18</f>
        <v>26</v>
      </c>
      <c r="E14" s="21" t="str">
        <f>IFERROR(VLOOKUP($D14,prezence!A:F,2,0),"")</f>
        <v>Kusý</v>
      </c>
      <c r="F14" s="22" t="str">
        <f>IFERROR(VLOOKUP($D14,prezence!A:F,3,0),"")</f>
        <v>Jan</v>
      </c>
      <c r="G14" s="23">
        <f>IFERROR(VLOOKUP($D14,prezence!A:F,4,0),"")</f>
        <v>1974</v>
      </c>
    </row>
    <row r="15" spans="1:7">
      <c r="A15" s="14">
        <v>14</v>
      </c>
      <c r="B15" s="49">
        <f>výsledky!B19</f>
        <v>1.494212962962963E-2</v>
      </c>
      <c r="C15" s="17">
        <f>výsledky!C19</f>
        <v>3.020833333333332E-3</v>
      </c>
      <c r="D15" s="55">
        <f>výsledky!D19</f>
        <v>19</v>
      </c>
      <c r="E15" s="21" t="str">
        <f>IFERROR(VLOOKUP($D15,prezence!A:F,2,0),"")</f>
        <v>Sejvalová</v>
      </c>
      <c r="F15" s="22" t="str">
        <f>IFERROR(VLOOKUP($D15,prezence!A:F,3,0),"")</f>
        <v>Veronika</v>
      </c>
      <c r="G15" s="23">
        <f>IFERROR(VLOOKUP($D15,prezence!A:F,4,0),"")</f>
        <v>1986</v>
      </c>
    </row>
    <row r="16" spans="1:7">
      <c r="A16" s="14">
        <v>15</v>
      </c>
      <c r="B16" s="49">
        <f>výsledky!B20</f>
        <v>1.5011574074074075E-2</v>
      </c>
      <c r="C16" s="17">
        <f>výsledky!C20</f>
        <v>3.0902777777777769E-3</v>
      </c>
      <c r="D16" s="55">
        <f>výsledky!D20</f>
        <v>9</v>
      </c>
      <c r="E16" s="21" t="str">
        <f>IFERROR(VLOOKUP($D16,prezence!A:F,2,0),"")</f>
        <v>Macháčková</v>
      </c>
      <c r="F16" s="22" t="str">
        <f>IFERROR(VLOOKUP($D16,prezence!A:F,3,0),"")</f>
        <v>Michaela</v>
      </c>
      <c r="G16" s="23">
        <f>IFERROR(VLOOKUP($D16,prezence!A:F,4,0),"")</f>
        <v>1980</v>
      </c>
    </row>
    <row r="17" spans="1:7">
      <c r="A17" s="14">
        <v>16</v>
      </c>
      <c r="B17" s="49">
        <f>výsledky!B21</f>
        <v>1.5208333333333332E-2</v>
      </c>
      <c r="C17" s="17">
        <f>výsledky!C21</f>
        <v>3.2870370370370345E-3</v>
      </c>
      <c r="D17" s="55">
        <f>výsledky!D21</f>
        <v>1</v>
      </c>
      <c r="E17" s="21" t="str">
        <f>IFERROR(VLOOKUP($D17,prezence!A:F,2,0),"")</f>
        <v>Müller</v>
      </c>
      <c r="F17" s="22" t="str">
        <f>IFERROR(VLOOKUP($D17,prezence!A:F,3,0),"")</f>
        <v>Josef</v>
      </c>
      <c r="G17" s="23">
        <f>IFERROR(VLOOKUP($D17,prezence!A:F,4,0),"")</f>
        <v>1974</v>
      </c>
    </row>
    <row r="18" spans="1:7">
      <c r="A18" s="14">
        <v>17</v>
      </c>
      <c r="B18" s="49">
        <f>výsledky!B22</f>
        <v>1.5694444444444445E-2</v>
      </c>
      <c r="C18" s="17">
        <f>výsledky!C22</f>
        <v>3.773148148148147E-3</v>
      </c>
      <c r="D18" s="55">
        <f>výsledky!D22</f>
        <v>7</v>
      </c>
      <c r="E18" s="21" t="str">
        <f>IFERROR(VLOOKUP($D18,prezence!A:F,2,0),"")</f>
        <v>Horská</v>
      </c>
      <c r="F18" s="22" t="str">
        <f>IFERROR(VLOOKUP($D18,prezence!A:F,3,0),"")</f>
        <v>Kateřina</v>
      </c>
      <c r="G18" s="23">
        <f>IFERROR(VLOOKUP($D18,prezence!A:F,4,0),"")</f>
        <v>1991</v>
      </c>
    </row>
    <row r="19" spans="1:7">
      <c r="A19" s="14">
        <v>18</v>
      </c>
      <c r="B19" s="49">
        <f>výsledky!B23</f>
        <v>1.5972222222222224E-2</v>
      </c>
      <c r="C19" s="17">
        <f>výsledky!C23</f>
        <v>4.0509259259259266E-3</v>
      </c>
      <c r="D19" s="55">
        <f>výsledky!D23</f>
        <v>8</v>
      </c>
      <c r="E19" s="21" t="str">
        <f>IFERROR(VLOOKUP($D19,prezence!A:F,2,0),"")</f>
        <v>Deverová</v>
      </c>
      <c r="F19" s="22" t="str">
        <f>IFERROR(VLOOKUP($D19,prezence!A:F,3,0),"")</f>
        <v>Lenka</v>
      </c>
      <c r="G19" s="23">
        <f>IFERROR(VLOOKUP($D19,prezence!A:F,4,0),"")</f>
        <v>1992</v>
      </c>
    </row>
    <row r="20" spans="1:7">
      <c r="A20" s="14">
        <v>19</v>
      </c>
      <c r="B20" s="49">
        <f>výsledky!B24</f>
        <v>1.6111111111111111E-2</v>
      </c>
      <c r="C20" s="17">
        <f>výsledky!C24</f>
        <v>4.1898148148148129E-3</v>
      </c>
      <c r="D20" s="55">
        <f>výsledky!D24</f>
        <v>31</v>
      </c>
      <c r="E20" s="21" t="str">
        <f>IFERROR(VLOOKUP($D20,prezence!A:F,2,0),"")</f>
        <v>Klánová</v>
      </c>
      <c r="F20" s="22" t="str">
        <f>IFERROR(VLOOKUP($D20,prezence!A:F,3,0),"")</f>
        <v>Michaela</v>
      </c>
      <c r="G20" s="23">
        <f>IFERROR(VLOOKUP($D20,prezence!A:F,4,0),"")</f>
        <v>1991</v>
      </c>
    </row>
    <row r="21" spans="1:7">
      <c r="A21" s="14">
        <v>20</v>
      </c>
      <c r="B21" s="49">
        <f>výsledky!B25</f>
        <v>1.6111111111111111E-2</v>
      </c>
      <c r="C21" s="17">
        <f>výsledky!C25</f>
        <v>4.1898148148148129E-3</v>
      </c>
      <c r="D21" s="55">
        <f>výsledky!D25</f>
        <v>35</v>
      </c>
      <c r="E21" s="21" t="str">
        <f>IFERROR(VLOOKUP($D21,prezence!A:F,2,0),"")</f>
        <v>Světlý</v>
      </c>
      <c r="F21" s="22" t="str">
        <f>IFERROR(VLOOKUP($D21,prezence!A:F,3,0),"")</f>
        <v>Ondřej</v>
      </c>
      <c r="G21" s="23">
        <f>IFERROR(VLOOKUP($D21,prezence!A:F,4,0),"")</f>
        <v>1979</v>
      </c>
    </row>
    <row r="22" spans="1:7">
      <c r="A22" s="14">
        <v>21</v>
      </c>
      <c r="B22" s="49">
        <f>výsledky!B26</f>
        <v>1.653935185185185E-2</v>
      </c>
      <c r="C22" s="17">
        <f>výsledky!C26</f>
        <v>4.6180555555555523E-3</v>
      </c>
      <c r="D22" s="55">
        <f>výsledky!D26</f>
        <v>41</v>
      </c>
      <c r="E22" s="21" t="str">
        <f>IFERROR(VLOOKUP($D22,prezence!A:F,2,0),"")</f>
        <v>Sedláčková</v>
      </c>
      <c r="F22" s="22" t="str">
        <f>IFERROR(VLOOKUP($D22,prezence!A:F,3,0),"")</f>
        <v>Petra</v>
      </c>
      <c r="G22" s="23">
        <f>IFERROR(VLOOKUP($D22,prezence!A:F,4,0),"")</f>
        <v>1993</v>
      </c>
    </row>
    <row r="23" spans="1:7">
      <c r="A23" s="14">
        <v>22</v>
      </c>
      <c r="B23" s="49">
        <f>výsledky!B27</f>
        <v>1.653935185185185E-2</v>
      </c>
      <c r="C23" s="17">
        <f>výsledky!C27</f>
        <v>4.6180555555555523E-3</v>
      </c>
      <c r="D23" s="55">
        <f>výsledky!D27</f>
        <v>43</v>
      </c>
      <c r="E23" s="21" t="str">
        <f>IFERROR(VLOOKUP($D23,prezence!A:F,2,0),"")</f>
        <v>Honka</v>
      </c>
      <c r="F23" s="22" t="str">
        <f>IFERROR(VLOOKUP($D23,prezence!A:F,3,0),"")</f>
        <v>Adela</v>
      </c>
      <c r="G23" s="23">
        <f>IFERROR(VLOOKUP($D23,prezence!A:F,4,0),"")</f>
        <v>1994</v>
      </c>
    </row>
    <row r="24" spans="1:7">
      <c r="A24" s="14">
        <v>23</v>
      </c>
      <c r="B24" s="49">
        <f>výsledky!B28</f>
        <v>1.6736111111111111E-2</v>
      </c>
      <c r="C24" s="17">
        <f>výsledky!C28</f>
        <v>4.8148148148148134E-3</v>
      </c>
      <c r="D24" s="55">
        <f>výsledky!D28</f>
        <v>30</v>
      </c>
      <c r="E24" s="21" t="str">
        <f>IFERROR(VLOOKUP($D24,prezence!A:F,2,0),"")</f>
        <v>Charvátová</v>
      </c>
      <c r="F24" s="22" t="str">
        <f>IFERROR(VLOOKUP($D24,prezence!A:F,3,0),"")</f>
        <v>Michaela</v>
      </c>
      <c r="G24" s="23">
        <f>IFERROR(VLOOKUP($D24,prezence!A:F,4,0),"")</f>
        <v>1991</v>
      </c>
    </row>
    <row r="25" spans="1:7">
      <c r="A25" s="14">
        <v>24</v>
      </c>
      <c r="B25" s="49">
        <f>výsledky!B29</f>
        <v>1.6782407407407409E-2</v>
      </c>
      <c r="C25" s="17">
        <f>výsledky!C29</f>
        <v>4.8611111111111112E-3</v>
      </c>
      <c r="D25" s="55">
        <f>výsledky!D29</f>
        <v>23</v>
      </c>
      <c r="E25" s="21" t="str">
        <f>IFERROR(VLOOKUP($D25,prezence!A:F,2,0),"")</f>
        <v>Lukšík</v>
      </c>
      <c r="F25" s="22" t="str">
        <f>IFERROR(VLOOKUP($D25,prezence!A:F,3,0),"")</f>
        <v>Václav</v>
      </c>
      <c r="G25" s="23">
        <f>IFERROR(VLOOKUP($D25,prezence!A:F,4,0),"")</f>
        <v>1977</v>
      </c>
    </row>
    <row r="26" spans="1:7">
      <c r="A26" s="14">
        <v>25</v>
      </c>
      <c r="B26" s="49">
        <f>výsledky!B30</f>
        <v>1.6851851851851851E-2</v>
      </c>
      <c r="C26" s="17">
        <f>výsledky!C30</f>
        <v>4.9305555555555526E-3</v>
      </c>
      <c r="D26" s="55">
        <f>výsledky!D30</f>
        <v>25</v>
      </c>
      <c r="E26" s="21" t="str">
        <f>IFERROR(VLOOKUP($D26,prezence!A:F,2,0),"")</f>
        <v>Kusá</v>
      </c>
      <c r="F26" s="22" t="str">
        <f>IFERROR(VLOOKUP($D26,prezence!A:F,3,0),"")</f>
        <v>Lenka</v>
      </c>
      <c r="G26" s="23">
        <f>IFERROR(VLOOKUP($D26,prezence!A:F,4,0),"")</f>
        <v>1973</v>
      </c>
    </row>
    <row r="27" spans="1:7">
      <c r="A27" s="14">
        <v>26</v>
      </c>
      <c r="B27" s="49">
        <f>výsledky!B31</f>
        <v>1.7025462962962961E-2</v>
      </c>
      <c r="C27" s="17">
        <f>výsledky!C31</f>
        <v>5.1041666666666631E-3</v>
      </c>
      <c r="D27" s="55">
        <f>výsledky!D31</f>
        <v>21</v>
      </c>
      <c r="E27" s="21" t="str">
        <f>IFERROR(VLOOKUP($D27,prezence!A:F,2,0),"")</f>
        <v>Urbanová</v>
      </c>
      <c r="F27" s="22" t="str">
        <f>IFERROR(VLOOKUP($D27,prezence!A:F,3,0),"")</f>
        <v>Jaroslava</v>
      </c>
      <c r="G27" s="23">
        <f>IFERROR(VLOOKUP($D27,prezence!A:F,4,0),"")</f>
        <v>1964</v>
      </c>
    </row>
    <row r="28" spans="1:7">
      <c r="A28" s="14">
        <v>27</v>
      </c>
      <c r="B28" s="49">
        <f>výsledky!B32</f>
        <v>1.7025462962962961E-2</v>
      </c>
      <c r="C28" s="17">
        <f>výsledky!C32</f>
        <v>5.1041666666666631E-3</v>
      </c>
      <c r="D28" s="55">
        <f>výsledky!D32</f>
        <v>22</v>
      </c>
      <c r="E28" s="21" t="str">
        <f>IFERROR(VLOOKUP($D28,prezence!A:F,2,0),"")</f>
        <v>Vitovský</v>
      </c>
      <c r="F28" s="22" t="str">
        <f>IFERROR(VLOOKUP($D28,prezence!A:F,3,0),"")</f>
        <v>Petr</v>
      </c>
      <c r="G28" s="23">
        <f>IFERROR(VLOOKUP($D28,prezence!A:F,4,0),"")</f>
        <v>1964</v>
      </c>
    </row>
    <row r="29" spans="1:7">
      <c r="A29" s="14">
        <v>28</v>
      </c>
      <c r="B29" s="49">
        <f>výsledky!B33</f>
        <v>1.758101851851852E-2</v>
      </c>
      <c r="C29" s="17">
        <f>výsledky!C33</f>
        <v>5.6597222222222222E-3</v>
      </c>
      <c r="D29" s="55">
        <f>výsledky!D33</f>
        <v>38</v>
      </c>
      <c r="E29" s="21" t="str">
        <f>IFERROR(VLOOKUP($D29,prezence!A:F,2,0),"")</f>
        <v>Jirmus</v>
      </c>
      <c r="F29" s="22" t="str">
        <f>IFERROR(VLOOKUP($D29,prezence!A:F,3,0),"")</f>
        <v>Michal</v>
      </c>
      <c r="G29" s="23">
        <f>IFERROR(VLOOKUP($D29,prezence!A:F,4,0),"")</f>
        <v>1992</v>
      </c>
    </row>
    <row r="30" spans="1:7">
      <c r="A30" s="14">
        <v>29</v>
      </c>
      <c r="B30" s="49">
        <f>výsledky!B34</f>
        <v>1.7627314814814814E-2</v>
      </c>
      <c r="C30" s="17">
        <f>výsledky!C34</f>
        <v>5.7060185185185165E-3</v>
      </c>
      <c r="D30" s="55">
        <f>výsledky!D34</f>
        <v>28</v>
      </c>
      <c r="E30" s="21" t="str">
        <f>IFERROR(VLOOKUP($D30,prezence!A:F,2,0),"")</f>
        <v>RŮŽIČKA</v>
      </c>
      <c r="F30" s="22" t="str">
        <f>IFERROR(VLOOKUP($D30,prezence!A:F,3,0),"")</f>
        <v>PAVEL</v>
      </c>
      <c r="G30" s="23">
        <f>IFERROR(VLOOKUP($D30,prezence!A:F,4,0),"")</f>
        <v>1964</v>
      </c>
    </row>
    <row r="31" spans="1:7">
      <c r="A31" s="14">
        <v>30</v>
      </c>
      <c r="B31" s="49">
        <f>výsledky!B35</f>
        <v>1.7685185185185182E-2</v>
      </c>
      <c r="C31" s="17">
        <f>výsledky!C35</f>
        <v>5.7638888888888844E-3</v>
      </c>
      <c r="D31" s="55">
        <f>výsledky!D35</f>
        <v>5</v>
      </c>
      <c r="E31" s="21" t="str">
        <f>IFERROR(VLOOKUP($D31,prezence!A:F,2,0),"")</f>
        <v>Gavelčík</v>
      </c>
      <c r="F31" s="22" t="str">
        <f>IFERROR(VLOOKUP($D31,prezence!A:F,3,0),"")</f>
        <v>Tomáš</v>
      </c>
      <c r="G31" s="23">
        <f>IFERROR(VLOOKUP($D31,prezence!A:F,4,0),"")</f>
        <v>1985</v>
      </c>
    </row>
    <row r="32" spans="1:7">
      <c r="A32" s="14">
        <v>31</v>
      </c>
      <c r="B32" s="49">
        <f>výsledky!B36</f>
        <v>1.8680555555555554E-2</v>
      </c>
      <c r="C32" s="17">
        <f>výsledky!C36</f>
        <v>6.7592592592592565E-3</v>
      </c>
      <c r="D32" s="55">
        <f>výsledky!D36</f>
        <v>18</v>
      </c>
      <c r="E32" s="21" t="str">
        <f>IFERROR(VLOOKUP($D32,prezence!A:F,2,0),"")</f>
        <v>Sejval</v>
      </c>
      <c r="F32" s="22" t="str">
        <f>IFERROR(VLOOKUP($D32,prezence!A:F,3,0),"")</f>
        <v>Jan</v>
      </c>
      <c r="G32" s="23">
        <f>IFERROR(VLOOKUP($D32,prezence!A:F,4,0),"")</f>
        <v>1979</v>
      </c>
    </row>
    <row r="33" spans="1:7">
      <c r="A33" s="14">
        <v>32</v>
      </c>
      <c r="B33" s="49">
        <f>výsledky!B37</f>
        <v>1.8692129629629631E-2</v>
      </c>
      <c r="C33" s="17">
        <f>výsledky!C37</f>
        <v>6.7708333333333336E-3</v>
      </c>
      <c r="D33" s="55">
        <f>výsledky!D37</f>
        <v>40</v>
      </c>
      <c r="E33" s="21" t="str">
        <f>IFERROR(VLOOKUP($D33,prezence!A:F,2,0),"")</f>
        <v>Doležalová</v>
      </c>
      <c r="F33" s="22" t="str">
        <f>IFERROR(VLOOKUP($D33,prezence!A:F,3,0),"")</f>
        <v>Michaela</v>
      </c>
      <c r="G33" s="23">
        <f>IFERROR(VLOOKUP($D33,prezence!A:F,4,0),"")</f>
        <v>1980</v>
      </c>
    </row>
    <row r="34" spans="1:7">
      <c r="A34" s="14">
        <v>33</v>
      </c>
      <c r="B34" s="49">
        <f>výsledky!B38</f>
        <v>1.9618055555555555E-2</v>
      </c>
      <c r="C34" s="17">
        <f>výsledky!C38</f>
        <v>7.6967592592592574E-3</v>
      </c>
      <c r="D34" s="55">
        <f>výsledky!D38</f>
        <v>2</v>
      </c>
      <c r="E34" s="21" t="str">
        <f>IFERROR(VLOOKUP($D34,prezence!A:F,2,0),"")</f>
        <v>Peštová</v>
      </c>
      <c r="F34" s="22" t="str">
        <f>IFERROR(VLOOKUP($D34,prezence!A:F,3,0),"")</f>
        <v>Jana</v>
      </c>
      <c r="G34" s="23">
        <f>IFERROR(VLOOKUP($D34,prezence!A:F,4,0),"")</f>
        <v>1980</v>
      </c>
    </row>
    <row r="35" spans="1:7">
      <c r="A35" s="14">
        <v>34</v>
      </c>
      <c r="B35" s="49">
        <f>výsledky!B39</f>
        <v>1.9791666666666666E-2</v>
      </c>
      <c r="C35" s="17">
        <f>výsledky!C39</f>
        <v>7.8703703703703679E-3</v>
      </c>
      <c r="D35" s="55">
        <f>výsledky!D39</f>
        <v>12</v>
      </c>
      <c r="E35" s="21" t="str">
        <f>IFERROR(VLOOKUP($D35,prezence!A:F,2,0),"")</f>
        <v>Rousova</v>
      </c>
      <c r="F35" s="22" t="str">
        <f>IFERROR(VLOOKUP($D35,prezence!A:F,3,0),"")</f>
        <v>Lucie</v>
      </c>
      <c r="G35" s="23">
        <f>IFERROR(VLOOKUP($D35,prezence!A:F,4,0),"")</f>
        <v>2002</v>
      </c>
    </row>
    <row r="36" spans="1:7">
      <c r="A36" s="14">
        <v>35</v>
      </c>
      <c r="B36" s="49">
        <f>výsledky!B40</f>
        <v>1.9791666666666666E-2</v>
      </c>
      <c r="C36" s="17">
        <f>výsledky!C40</f>
        <v>7.8703703703703679E-3</v>
      </c>
      <c r="D36" s="55">
        <f>výsledky!D40</f>
        <v>11</v>
      </c>
      <c r="E36" s="21" t="str">
        <f>IFERROR(VLOOKUP($D36,prezence!A:F,2,0),"")</f>
        <v>Rousova</v>
      </c>
      <c r="F36" s="22" t="str">
        <f>IFERROR(VLOOKUP($D36,prezence!A:F,3,0),"")</f>
        <v>Julie</v>
      </c>
      <c r="G36" s="23">
        <f>IFERROR(VLOOKUP($D36,prezence!A:F,4,0),"")</f>
        <v>1999</v>
      </c>
    </row>
    <row r="37" spans="1:7">
      <c r="A37" s="14">
        <v>36</v>
      </c>
      <c r="B37" s="49">
        <f>výsledky!B41</f>
        <v>2.0821759259259259E-2</v>
      </c>
      <c r="C37" s="17">
        <f>výsledky!C41</f>
        <v>8.9004629629629607E-3</v>
      </c>
      <c r="D37" s="55">
        <f>výsledky!D41</f>
        <v>36</v>
      </c>
      <c r="E37" s="21" t="str">
        <f>IFERROR(VLOOKUP($D37,prezence!A:F,2,0),"")</f>
        <v>Pfeiferová</v>
      </c>
      <c r="F37" s="22" t="str">
        <f>IFERROR(VLOOKUP($D37,prezence!A:F,3,0),"")</f>
        <v>Veronika</v>
      </c>
      <c r="G37" s="23">
        <f>IFERROR(VLOOKUP($D37,prezence!A:F,4,0),"")</f>
        <v>1992</v>
      </c>
    </row>
    <row r="38" spans="1:7">
      <c r="A38" s="14">
        <v>37</v>
      </c>
      <c r="B38" s="49">
        <f>výsledky!B42</f>
        <v>2.2060185185185183E-2</v>
      </c>
      <c r="C38" s="17">
        <f>výsledky!C42</f>
        <v>1.0138888888888885E-2</v>
      </c>
      <c r="D38" s="55">
        <f>výsledky!D42</f>
        <v>4</v>
      </c>
      <c r="E38" s="21" t="str">
        <f>IFERROR(VLOOKUP($D38,prezence!A:F,2,0),"")</f>
        <v>Sejvalová</v>
      </c>
      <c r="F38" s="22" t="str">
        <f>IFERROR(VLOOKUP($D38,prezence!A:F,3,0),"")</f>
        <v>Petra</v>
      </c>
      <c r="G38" s="23">
        <f>IFERROR(VLOOKUP($D38,prezence!A:F,4,0),"")</f>
        <v>1978</v>
      </c>
    </row>
    <row r="39" spans="1:7">
      <c r="A39" s="14">
        <v>38</v>
      </c>
      <c r="B39" s="49">
        <f>výsledky!B43</f>
        <v>2.4247685185185181E-2</v>
      </c>
      <c r="C39" s="17">
        <f>výsledky!C43</f>
        <v>1.2326388888888883E-2</v>
      </c>
      <c r="D39" s="55">
        <v>42</v>
      </c>
      <c r="E39" s="21" t="str">
        <f>IFERROR(VLOOKUP($D39,prezence!A:F,2,0),"")</f>
        <v>Vajová</v>
      </c>
      <c r="F39" s="22" t="str">
        <f>IFERROR(VLOOKUP($D39,prezence!A:F,3,0),"")</f>
        <v>Klára</v>
      </c>
      <c r="G39" s="23">
        <f>IFERROR(VLOOKUP($D39,prezence!A:F,4,0),"")</f>
        <v>2003</v>
      </c>
    </row>
    <row r="40" spans="1:7">
      <c r="A40" s="14">
        <v>39</v>
      </c>
      <c r="B40" s="49">
        <f>výsledky!B44</f>
        <v>0</v>
      </c>
      <c r="C40" s="17">
        <f>výsledky!C44</f>
        <v>-1.1921296296296298E-2</v>
      </c>
      <c r="D40" s="55">
        <f>výsledky!D44</f>
        <v>0</v>
      </c>
      <c r="E40" s="21" t="str">
        <f>IFERROR(VLOOKUP($D40,prezence!A:F,2,0),"")</f>
        <v/>
      </c>
      <c r="F40" s="22" t="str">
        <f>IFERROR(VLOOKUP($D40,prezence!A:F,3,0),"")</f>
        <v/>
      </c>
      <c r="G40" s="23" t="str">
        <f>IFERROR(VLOOKUP($D40,prezence!A:F,4,0),"")</f>
        <v/>
      </c>
    </row>
    <row r="41" spans="1:7">
      <c r="A41" s="14">
        <v>40</v>
      </c>
      <c r="B41" s="49">
        <f>výsledky!B45</f>
        <v>0</v>
      </c>
      <c r="C41" s="17">
        <f>výsledky!C45</f>
        <v>-1.1921296296296298E-2</v>
      </c>
      <c r="D41" s="55">
        <f>výsledky!D45</f>
        <v>0</v>
      </c>
      <c r="E41" s="21" t="str">
        <f>IFERROR(VLOOKUP($D41,prezence!A:F,2,0),"")</f>
        <v/>
      </c>
      <c r="F41" s="22" t="str">
        <f>IFERROR(VLOOKUP($D41,prezence!A:F,3,0),"")</f>
        <v/>
      </c>
      <c r="G41" s="23" t="str">
        <f>IFERROR(VLOOKUP($D41,prezence!A:F,4,0),"")</f>
        <v/>
      </c>
    </row>
    <row r="42" spans="1:7">
      <c r="A42" s="14">
        <v>41</v>
      </c>
      <c r="B42" s="49">
        <f>výsledky!B46</f>
        <v>0</v>
      </c>
      <c r="C42" s="17">
        <f>výsledky!C46</f>
        <v>-1.1921296296296298E-2</v>
      </c>
      <c r="D42" s="55">
        <f>výsledky!D46</f>
        <v>0</v>
      </c>
      <c r="E42" s="21" t="str">
        <f>IFERROR(VLOOKUP($D42,prezence!A:F,2,0),"")</f>
        <v/>
      </c>
      <c r="F42" s="22" t="str">
        <f>IFERROR(VLOOKUP($D42,prezence!A:F,3,0),"")</f>
        <v/>
      </c>
      <c r="G42" s="23" t="str">
        <f>IFERROR(VLOOKUP($D42,prezence!A:F,4,0),"")</f>
        <v/>
      </c>
    </row>
    <row r="43" spans="1:7">
      <c r="A43" s="14">
        <v>42</v>
      </c>
      <c r="B43" s="49">
        <f>výsledky!B47</f>
        <v>0</v>
      </c>
      <c r="C43" s="17">
        <f>výsledky!C47</f>
        <v>-1.1921296296296298E-2</v>
      </c>
      <c r="D43" s="55">
        <f>výsledky!D47</f>
        <v>0</v>
      </c>
      <c r="E43" s="21" t="str">
        <f>IFERROR(VLOOKUP($D43,prezence!A:F,2,0),"")</f>
        <v/>
      </c>
      <c r="F43" s="22" t="str">
        <f>IFERROR(VLOOKUP($D43,prezence!A:F,3,0),"")</f>
        <v/>
      </c>
      <c r="G43" s="23" t="str">
        <f>IFERROR(VLOOKUP($D43,prezence!A:F,4,0),"")</f>
        <v/>
      </c>
    </row>
    <row r="44" spans="1:7">
      <c r="A44" s="14">
        <v>43</v>
      </c>
      <c r="B44" s="49">
        <f>výsledky!B48</f>
        <v>0</v>
      </c>
      <c r="C44" s="17">
        <f>výsledky!C48</f>
        <v>-1.1921296296296298E-2</v>
      </c>
      <c r="D44" s="55">
        <f>výsledky!D48</f>
        <v>0</v>
      </c>
      <c r="E44" s="21" t="str">
        <f>IFERROR(VLOOKUP($D44,prezence!A:F,2,0),"")</f>
        <v/>
      </c>
      <c r="F44" s="22" t="str">
        <f>IFERROR(VLOOKUP($D44,prezence!A:F,3,0),"")</f>
        <v/>
      </c>
      <c r="G44" s="23" t="str">
        <f>IFERROR(VLOOKUP($D44,prezence!A:F,4,0),"")</f>
        <v/>
      </c>
    </row>
    <row r="45" spans="1:7">
      <c r="A45" s="14">
        <v>44</v>
      </c>
      <c r="B45" s="49">
        <f>výsledky!B49</f>
        <v>0</v>
      </c>
      <c r="C45" s="17">
        <f>výsledky!C49</f>
        <v>-1.1921296296296298E-2</v>
      </c>
      <c r="D45" s="55">
        <f>výsledky!D49</f>
        <v>0</v>
      </c>
      <c r="E45" s="21" t="str">
        <f>IFERROR(VLOOKUP($D45,prezence!A:F,2,0),"")</f>
        <v/>
      </c>
      <c r="F45" s="22" t="str">
        <f>IFERROR(VLOOKUP($D45,prezence!A:F,3,0),"")</f>
        <v/>
      </c>
      <c r="G45" s="23" t="str">
        <f>IFERROR(VLOOKUP($D45,prezence!A:F,4,0),"")</f>
        <v/>
      </c>
    </row>
    <row r="46" spans="1:7">
      <c r="A46" s="14">
        <v>45</v>
      </c>
      <c r="B46" s="49">
        <f>výsledky!B50</f>
        <v>0</v>
      </c>
      <c r="C46" s="17">
        <f>výsledky!C50</f>
        <v>-1.1921296296296298E-2</v>
      </c>
      <c r="D46" s="55">
        <f>výsledky!D50</f>
        <v>0</v>
      </c>
      <c r="E46" s="21" t="str">
        <f>IFERROR(VLOOKUP($D46,prezence!A:F,2,0),"")</f>
        <v/>
      </c>
      <c r="F46" s="22" t="str">
        <f>IFERROR(VLOOKUP($D46,prezence!A:F,3,0),"")</f>
        <v/>
      </c>
      <c r="G46" s="23" t="str">
        <f>IFERROR(VLOOKUP($D46,prezence!A:F,4,0),"")</f>
        <v/>
      </c>
    </row>
    <row r="47" spans="1:7">
      <c r="A47" s="14">
        <v>46</v>
      </c>
      <c r="B47" s="49">
        <f>výsledky!B51</f>
        <v>0</v>
      </c>
      <c r="C47" s="17">
        <f>výsledky!C51</f>
        <v>-1.1921296296296298E-2</v>
      </c>
      <c r="D47" s="55">
        <f>výsledky!D51</f>
        <v>0</v>
      </c>
      <c r="E47" s="21" t="str">
        <f>IFERROR(VLOOKUP($D47,prezence!A:F,2,0),"")</f>
        <v/>
      </c>
      <c r="F47" s="22" t="str">
        <f>IFERROR(VLOOKUP($D47,prezence!A:F,3,0),"")</f>
        <v/>
      </c>
      <c r="G47" s="23" t="str">
        <f>IFERROR(VLOOKUP($D47,prezence!A:F,4,0),"")</f>
        <v/>
      </c>
    </row>
    <row r="48" spans="1:7">
      <c r="A48" s="14">
        <v>47</v>
      </c>
      <c r="B48" s="49">
        <f>výsledky!B52</f>
        <v>0</v>
      </c>
      <c r="C48" s="17">
        <f>výsledky!C52</f>
        <v>-1.1921296296296298E-2</v>
      </c>
      <c r="D48" s="55">
        <f>výsledky!D52</f>
        <v>0</v>
      </c>
      <c r="E48" s="21" t="str">
        <f>IFERROR(VLOOKUP($D48,prezence!A:F,2,0),"")</f>
        <v/>
      </c>
      <c r="F48" s="22" t="str">
        <f>IFERROR(VLOOKUP($D48,prezence!A:F,3,0),"")</f>
        <v/>
      </c>
      <c r="G48" s="23" t="str">
        <f>IFERROR(VLOOKUP($D48,prezence!A:F,4,0),"")</f>
        <v/>
      </c>
    </row>
    <row r="49" spans="1:7">
      <c r="A49" s="14">
        <v>48</v>
      </c>
      <c r="B49" s="49">
        <f>výsledky!B53</f>
        <v>0</v>
      </c>
      <c r="C49" s="17">
        <f>výsledky!C53</f>
        <v>-1.1921296296296298E-2</v>
      </c>
      <c r="D49" s="55">
        <f>výsledky!D53</f>
        <v>0</v>
      </c>
      <c r="E49" s="21" t="str">
        <f>IFERROR(VLOOKUP($D49,prezence!A:F,2,0),"")</f>
        <v/>
      </c>
      <c r="F49" s="22" t="str">
        <f>IFERROR(VLOOKUP($D49,prezence!A:F,3,0),"")</f>
        <v/>
      </c>
      <c r="G49" s="23" t="str">
        <f>IFERROR(VLOOKUP($D49,prezence!A:F,4,0),"")</f>
        <v/>
      </c>
    </row>
    <row r="50" spans="1:7">
      <c r="A50" s="14">
        <v>49</v>
      </c>
      <c r="B50" s="49">
        <f>výsledky!B54</f>
        <v>0</v>
      </c>
      <c r="C50" s="17">
        <f>výsledky!C54</f>
        <v>-1.1921296296296298E-2</v>
      </c>
      <c r="D50" s="55">
        <f>výsledky!D54</f>
        <v>0</v>
      </c>
      <c r="E50" s="21" t="str">
        <f>IFERROR(VLOOKUP($D50,prezence!A:F,2,0),"")</f>
        <v/>
      </c>
      <c r="F50" s="22" t="str">
        <f>IFERROR(VLOOKUP($D50,prezence!A:F,3,0),"")</f>
        <v/>
      </c>
      <c r="G50" s="23" t="str">
        <f>IFERROR(VLOOKUP($D50,prezence!A:F,4,0),"")</f>
        <v/>
      </c>
    </row>
    <row r="51" spans="1:7">
      <c r="A51" s="14">
        <v>50</v>
      </c>
      <c r="B51" s="49">
        <f>výsledky!B55</f>
        <v>0</v>
      </c>
      <c r="C51" s="17">
        <f>výsledky!C55</f>
        <v>-1.1921296296296298E-2</v>
      </c>
      <c r="D51" s="55">
        <f>výsledky!D55</f>
        <v>0</v>
      </c>
      <c r="E51" s="21" t="str">
        <f>IFERROR(VLOOKUP($D51,prezence!A:F,2,0),"")</f>
        <v/>
      </c>
      <c r="F51" s="22" t="str">
        <f>IFERROR(VLOOKUP($D51,prezence!A:F,3,0),"")</f>
        <v/>
      </c>
      <c r="G51" s="23" t="str">
        <f>IFERROR(VLOOKUP($D51,prezence!A:F,4,0),"")</f>
        <v/>
      </c>
    </row>
    <row r="52" spans="1:7">
      <c r="A52" s="14">
        <v>51</v>
      </c>
      <c r="B52" s="49">
        <f>výsledky!B56</f>
        <v>0</v>
      </c>
      <c r="C52" s="17">
        <f>výsledky!C56</f>
        <v>-1.1921296296296298E-2</v>
      </c>
      <c r="D52" s="55">
        <f>výsledky!D56</f>
        <v>0</v>
      </c>
      <c r="E52" s="21" t="str">
        <f>IFERROR(VLOOKUP($D52,prezence!A:F,2,0),"")</f>
        <v/>
      </c>
      <c r="F52" s="22" t="str">
        <f>IFERROR(VLOOKUP($D52,prezence!A:F,3,0),"")</f>
        <v/>
      </c>
      <c r="G52" s="23" t="str">
        <f>IFERROR(VLOOKUP($D52,prezence!A:F,4,0),"")</f>
        <v/>
      </c>
    </row>
    <row r="53" spans="1:7">
      <c r="A53" s="14">
        <v>52</v>
      </c>
      <c r="B53" s="49">
        <f>výsledky!B57</f>
        <v>0</v>
      </c>
      <c r="C53" s="17">
        <f>výsledky!C57</f>
        <v>-1.1921296296296298E-2</v>
      </c>
      <c r="D53" s="55">
        <f>výsledky!D57</f>
        <v>0</v>
      </c>
      <c r="E53" s="21" t="str">
        <f>IFERROR(VLOOKUP($D53,prezence!A:F,2,0),"")</f>
        <v/>
      </c>
      <c r="F53" s="22" t="str">
        <f>IFERROR(VLOOKUP($D53,prezence!A:F,3,0),"")</f>
        <v/>
      </c>
      <c r="G53" s="23" t="str">
        <f>IFERROR(VLOOKUP($D53,prezence!A:F,4,0),"")</f>
        <v/>
      </c>
    </row>
    <row r="54" spans="1:7">
      <c r="A54" s="14">
        <v>53</v>
      </c>
      <c r="B54" s="49">
        <f>výsledky!B58</f>
        <v>0</v>
      </c>
      <c r="C54" s="17">
        <f>výsledky!C58</f>
        <v>-1.1921296296296298E-2</v>
      </c>
      <c r="D54" s="55">
        <f>výsledky!D58</f>
        <v>0</v>
      </c>
      <c r="E54" s="21" t="str">
        <f>IFERROR(VLOOKUP($D54,prezence!A:F,2,0),"")</f>
        <v/>
      </c>
      <c r="F54" s="22" t="str">
        <f>IFERROR(VLOOKUP($D54,prezence!A:F,3,0),"")</f>
        <v/>
      </c>
      <c r="G54" s="23" t="str">
        <f>IFERROR(VLOOKUP($D54,prezence!A:F,4,0),"")</f>
        <v/>
      </c>
    </row>
    <row r="55" spans="1:7">
      <c r="A55" s="14">
        <v>54</v>
      </c>
      <c r="B55" s="49">
        <f>výsledky!B59</f>
        <v>0</v>
      </c>
      <c r="C55" s="17">
        <f>výsledky!C59</f>
        <v>-1.1921296296296298E-2</v>
      </c>
      <c r="D55" s="55">
        <f>výsledky!D59</f>
        <v>0</v>
      </c>
      <c r="E55" s="21" t="str">
        <f>IFERROR(VLOOKUP($D55,prezence!A:F,2,0),"")</f>
        <v/>
      </c>
      <c r="F55" s="22" t="str">
        <f>IFERROR(VLOOKUP($D55,prezence!A:F,3,0),"")</f>
        <v/>
      </c>
      <c r="G55" s="23" t="str">
        <f>IFERROR(VLOOKUP($D55,prezence!A:F,4,0),"")</f>
        <v/>
      </c>
    </row>
    <row r="56" spans="1:7">
      <c r="A56" s="14">
        <v>55</v>
      </c>
      <c r="B56" s="49">
        <f>výsledky!B60</f>
        <v>0</v>
      </c>
      <c r="C56" s="17">
        <f>výsledky!C60</f>
        <v>-1.1921296296296298E-2</v>
      </c>
      <c r="D56" s="55">
        <f>výsledky!D60</f>
        <v>0</v>
      </c>
      <c r="E56" s="21" t="str">
        <f>IFERROR(VLOOKUP($D56,prezence!A:F,2,0),"")</f>
        <v/>
      </c>
      <c r="F56" s="22" t="str">
        <f>IFERROR(VLOOKUP($D56,prezence!A:F,3,0),"")</f>
        <v/>
      </c>
      <c r="G56" s="23" t="str">
        <f>IFERROR(VLOOKUP($D56,prezence!A:F,4,0),"")</f>
        <v/>
      </c>
    </row>
    <row r="57" spans="1:7">
      <c r="A57" s="14">
        <v>56</v>
      </c>
      <c r="B57" s="49">
        <f>výsledky!B61</f>
        <v>0</v>
      </c>
      <c r="C57" s="17">
        <f>výsledky!C61</f>
        <v>-1.1921296296296298E-2</v>
      </c>
      <c r="D57" s="55">
        <f>výsledky!D61</f>
        <v>0</v>
      </c>
      <c r="E57" s="21" t="str">
        <f>IFERROR(VLOOKUP($D57,prezence!A:F,2,0),"")</f>
        <v/>
      </c>
      <c r="F57" s="22" t="str">
        <f>IFERROR(VLOOKUP($D57,prezence!A:F,3,0),"")</f>
        <v/>
      </c>
      <c r="G57" s="23" t="str">
        <f>IFERROR(VLOOKUP($D57,prezence!A:F,4,0),"")</f>
        <v/>
      </c>
    </row>
    <row r="58" spans="1:7">
      <c r="A58" s="14">
        <v>57</v>
      </c>
      <c r="B58" s="49">
        <f>výsledky!B62</f>
        <v>0</v>
      </c>
      <c r="C58" s="17">
        <f>výsledky!C62</f>
        <v>-1.1921296296296298E-2</v>
      </c>
      <c r="D58" s="55">
        <f>výsledky!D62</f>
        <v>0</v>
      </c>
      <c r="E58" s="21" t="str">
        <f>IFERROR(VLOOKUP($D58,prezence!A:F,2,0),"")</f>
        <v/>
      </c>
      <c r="F58" s="22" t="str">
        <f>IFERROR(VLOOKUP($D58,prezence!A:F,3,0),"")</f>
        <v/>
      </c>
      <c r="G58" s="23" t="str">
        <f>IFERROR(VLOOKUP($D58,prezence!A:F,4,0),"")</f>
        <v/>
      </c>
    </row>
    <row r="59" spans="1:7">
      <c r="A59" s="14">
        <v>58</v>
      </c>
      <c r="B59" s="49">
        <f>výsledky!B63</f>
        <v>0</v>
      </c>
      <c r="C59" s="17">
        <f>výsledky!C63</f>
        <v>-1.1921296296296298E-2</v>
      </c>
      <c r="D59" s="55">
        <f>výsledky!D63</f>
        <v>0</v>
      </c>
      <c r="E59" s="21" t="str">
        <f>IFERROR(VLOOKUP($D59,prezence!A:F,2,0),"")</f>
        <v/>
      </c>
      <c r="F59" s="22" t="str">
        <f>IFERROR(VLOOKUP($D59,prezence!A:F,3,0),"")</f>
        <v/>
      </c>
      <c r="G59" s="23" t="str">
        <f>IFERROR(VLOOKUP($D59,prezence!A:F,4,0),"")</f>
        <v/>
      </c>
    </row>
    <row r="60" spans="1:7">
      <c r="A60" s="14">
        <v>59</v>
      </c>
      <c r="B60" s="49">
        <f>výsledky!B64</f>
        <v>0</v>
      </c>
      <c r="C60" s="17">
        <f>výsledky!C64</f>
        <v>-1.1921296296296298E-2</v>
      </c>
      <c r="D60" s="55">
        <f>výsledky!D64</f>
        <v>0</v>
      </c>
      <c r="E60" s="21" t="str">
        <f>IFERROR(VLOOKUP($D60,prezence!A:F,2,0),"")</f>
        <v/>
      </c>
      <c r="F60" s="22" t="str">
        <f>IFERROR(VLOOKUP($D60,prezence!A:F,3,0),"")</f>
        <v/>
      </c>
      <c r="G60" s="23" t="str">
        <f>IFERROR(VLOOKUP($D60,prezence!A:F,4,0),"")</f>
        <v/>
      </c>
    </row>
    <row r="61" spans="1:7">
      <c r="A61" s="14">
        <v>60</v>
      </c>
      <c r="B61" s="49">
        <f>výsledky!B65</f>
        <v>0</v>
      </c>
      <c r="C61" s="17">
        <f>výsledky!C65</f>
        <v>-1.1921296296296298E-2</v>
      </c>
      <c r="D61" s="55">
        <f>výsledky!D65</f>
        <v>0</v>
      </c>
      <c r="E61" s="21" t="str">
        <f>IFERROR(VLOOKUP($D61,prezence!A:F,2,0),"")</f>
        <v/>
      </c>
      <c r="F61" s="22" t="str">
        <f>IFERROR(VLOOKUP($D61,prezence!A:F,3,0),"")</f>
        <v/>
      </c>
      <c r="G61" s="23" t="str">
        <f>IFERROR(VLOOKUP($D61,prezence!A:F,4,0),"")</f>
        <v/>
      </c>
    </row>
    <row r="62" spans="1:7">
      <c r="A62" s="14">
        <v>61</v>
      </c>
      <c r="B62" s="49">
        <f>výsledky!B66</f>
        <v>0</v>
      </c>
      <c r="C62" s="17">
        <f>výsledky!C66</f>
        <v>-1.1921296296296298E-2</v>
      </c>
      <c r="D62" s="55">
        <f>výsledky!D66</f>
        <v>0</v>
      </c>
      <c r="E62" s="21" t="str">
        <f>IFERROR(VLOOKUP($D62,prezence!A:F,2,0),"")</f>
        <v/>
      </c>
      <c r="F62" s="22" t="str">
        <f>IFERROR(VLOOKUP($D62,prezence!A:F,3,0),"")</f>
        <v/>
      </c>
      <c r="G62" s="23" t="str">
        <f>IFERROR(VLOOKUP($D62,prezence!A:F,4,0),"")</f>
        <v/>
      </c>
    </row>
    <row r="63" spans="1:7">
      <c r="A63" s="14">
        <v>62</v>
      </c>
      <c r="B63" s="49">
        <f>výsledky!B67</f>
        <v>0</v>
      </c>
      <c r="C63" s="17">
        <f>výsledky!C67</f>
        <v>-1.1921296296296298E-2</v>
      </c>
      <c r="D63" s="55">
        <f>výsledky!D67</f>
        <v>0</v>
      </c>
      <c r="E63" s="21" t="str">
        <f>IFERROR(VLOOKUP($D63,prezence!A:F,2,0),"")</f>
        <v/>
      </c>
      <c r="F63" s="22" t="str">
        <f>IFERROR(VLOOKUP($D63,prezence!A:F,3,0),"")</f>
        <v/>
      </c>
      <c r="G63" s="23" t="str">
        <f>IFERROR(VLOOKUP($D63,prezence!A:F,4,0),"")</f>
        <v/>
      </c>
    </row>
    <row r="64" spans="1:7">
      <c r="A64" s="14">
        <v>63</v>
      </c>
      <c r="B64" s="49">
        <f>výsledky!B68</f>
        <v>0</v>
      </c>
      <c r="C64" s="17">
        <f>výsledky!C68</f>
        <v>-1.1921296296296298E-2</v>
      </c>
      <c r="D64" s="55">
        <f>výsledky!D68</f>
        <v>0</v>
      </c>
      <c r="E64" s="21" t="str">
        <f>IFERROR(VLOOKUP($D64,prezence!A:F,2,0),"")</f>
        <v/>
      </c>
      <c r="F64" s="22" t="str">
        <f>IFERROR(VLOOKUP($D64,prezence!A:F,3,0),"")</f>
        <v/>
      </c>
      <c r="G64" s="23" t="str">
        <f>IFERROR(VLOOKUP($D64,prezence!A:F,4,0),"")</f>
        <v/>
      </c>
    </row>
    <row r="65" spans="1:7">
      <c r="A65" s="14">
        <v>64</v>
      </c>
      <c r="B65" s="49">
        <f>výsledky!B69</f>
        <v>0</v>
      </c>
      <c r="C65" s="17">
        <f>výsledky!C69</f>
        <v>-1.1921296296296298E-2</v>
      </c>
      <c r="D65" s="55">
        <f>výsledky!D69</f>
        <v>0</v>
      </c>
      <c r="E65" s="21" t="str">
        <f>IFERROR(VLOOKUP($D65,prezence!A:F,2,0),"")</f>
        <v/>
      </c>
      <c r="F65" s="22" t="str">
        <f>IFERROR(VLOOKUP($D65,prezence!A:F,3,0),"")</f>
        <v/>
      </c>
      <c r="G65" s="23" t="str">
        <f>IFERROR(VLOOKUP($D65,prezence!A:F,4,0),"")</f>
        <v/>
      </c>
    </row>
    <row r="66" spans="1:7">
      <c r="A66" s="14">
        <v>65</v>
      </c>
      <c r="B66" s="49">
        <f>výsledky!B70</f>
        <v>0</v>
      </c>
      <c r="C66" s="17">
        <f>výsledky!C70</f>
        <v>-1.1921296296296298E-2</v>
      </c>
      <c r="D66" s="55">
        <f>výsledky!D70</f>
        <v>0</v>
      </c>
      <c r="E66" s="21" t="str">
        <f>IFERROR(VLOOKUP($D66,prezence!A:F,2,0),"")</f>
        <v/>
      </c>
      <c r="F66" s="22" t="str">
        <f>IFERROR(VLOOKUP($D66,prezence!A:F,3,0),"")</f>
        <v/>
      </c>
      <c r="G66" s="23" t="str">
        <f>IFERROR(VLOOKUP($D66,prezence!A:F,4,0),"")</f>
        <v/>
      </c>
    </row>
    <row r="67" spans="1:7">
      <c r="A67" s="14">
        <v>66</v>
      </c>
      <c r="B67" s="49">
        <f>výsledky!B71</f>
        <v>0</v>
      </c>
      <c r="C67" s="17">
        <f>výsledky!C71</f>
        <v>-1.1921296296296298E-2</v>
      </c>
      <c r="D67" s="55">
        <f>výsledky!D71</f>
        <v>0</v>
      </c>
      <c r="E67" s="21" t="str">
        <f>IFERROR(VLOOKUP($D67,prezence!A:F,2,0),"")</f>
        <v/>
      </c>
      <c r="F67" s="22" t="str">
        <f>IFERROR(VLOOKUP($D67,prezence!A:F,3,0),"")</f>
        <v/>
      </c>
      <c r="G67" s="23" t="str">
        <f>IFERROR(VLOOKUP($D67,prezence!A:F,4,0),"")</f>
        <v/>
      </c>
    </row>
    <row r="68" spans="1:7">
      <c r="A68" s="14">
        <v>67</v>
      </c>
      <c r="B68" s="49">
        <f>výsledky!B72</f>
        <v>0</v>
      </c>
      <c r="C68" s="17">
        <f>výsledky!C72</f>
        <v>-1.1921296296296298E-2</v>
      </c>
      <c r="D68" s="55">
        <f>výsledky!D72</f>
        <v>0</v>
      </c>
      <c r="E68" s="21" t="str">
        <f>IFERROR(VLOOKUP($D68,prezence!A:F,2,0),"")</f>
        <v/>
      </c>
      <c r="F68" s="22" t="str">
        <f>IFERROR(VLOOKUP($D68,prezence!A:F,3,0),"")</f>
        <v/>
      </c>
      <c r="G68" s="23" t="str">
        <f>IFERROR(VLOOKUP($D68,prezence!A:F,4,0),"")</f>
        <v/>
      </c>
    </row>
    <row r="69" spans="1:7">
      <c r="A69" s="14">
        <v>68</v>
      </c>
      <c r="B69" s="49">
        <f>výsledky!B73</f>
        <v>0</v>
      </c>
      <c r="C69" s="17">
        <f>výsledky!C73</f>
        <v>-1.1921296296296298E-2</v>
      </c>
      <c r="D69" s="55">
        <f>výsledky!D73</f>
        <v>0</v>
      </c>
      <c r="E69" s="21" t="str">
        <f>IFERROR(VLOOKUP($D69,prezence!A:F,2,0),"")</f>
        <v/>
      </c>
      <c r="F69" s="22" t="str">
        <f>IFERROR(VLOOKUP($D69,prezence!A:F,3,0),"")</f>
        <v/>
      </c>
      <c r="G69" s="23" t="str">
        <f>IFERROR(VLOOKUP($D69,prezence!A:F,4,0),"")</f>
        <v/>
      </c>
    </row>
    <row r="70" spans="1:7">
      <c r="A70" s="14">
        <v>69</v>
      </c>
      <c r="B70" s="49">
        <f>výsledky!B74</f>
        <v>0</v>
      </c>
      <c r="C70" s="17">
        <f>výsledky!C74</f>
        <v>-1.1921296296296298E-2</v>
      </c>
      <c r="D70" s="55">
        <f>výsledky!D74</f>
        <v>0</v>
      </c>
      <c r="E70" s="21" t="str">
        <f>IFERROR(VLOOKUP($D70,prezence!A:F,2,0),"")</f>
        <v/>
      </c>
      <c r="F70" s="22" t="str">
        <f>IFERROR(VLOOKUP($D70,prezence!A:F,3,0),"")</f>
        <v/>
      </c>
      <c r="G70" s="23" t="str">
        <f>IFERROR(VLOOKUP($D70,prezence!A:F,4,0),"")</f>
        <v/>
      </c>
    </row>
    <row r="71" spans="1:7">
      <c r="A71" s="14">
        <v>70</v>
      </c>
      <c r="B71" s="49">
        <f>výsledky!B75</f>
        <v>0</v>
      </c>
      <c r="C71" s="17">
        <f>výsledky!C75</f>
        <v>-1.1921296296296298E-2</v>
      </c>
      <c r="D71" s="55">
        <f>výsledky!D75</f>
        <v>0</v>
      </c>
      <c r="E71" s="21" t="str">
        <f>IFERROR(VLOOKUP($D71,prezence!A:F,2,0),"")</f>
        <v/>
      </c>
      <c r="F71" s="22" t="str">
        <f>IFERROR(VLOOKUP($D71,prezence!A:F,3,0),"")</f>
        <v/>
      </c>
      <c r="G71" s="23" t="str">
        <f>IFERROR(VLOOKUP($D71,prezence!A:F,4,0),"")</f>
        <v/>
      </c>
    </row>
    <row r="72" spans="1:7">
      <c r="A72" s="14">
        <v>71</v>
      </c>
      <c r="B72" s="49">
        <f>výsledky!B76</f>
        <v>0</v>
      </c>
      <c r="C72" s="17">
        <f>výsledky!C76</f>
        <v>-1.1921296296296298E-2</v>
      </c>
      <c r="D72" s="55">
        <f>výsledky!D76</f>
        <v>0</v>
      </c>
      <c r="E72" s="21" t="str">
        <f>IFERROR(VLOOKUP($D72,prezence!A:F,2,0),"")</f>
        <v/>
      </c>
      <c r="F72" s="22" t="str">
        <f>IFERROR(VLOOKUP($D72,prezence!A:F,3,0),"")</f>
        <v/>
      </c>
      <c r="G72" s="23" t="str">
        <f>IFERROR(VLOOKUP($D72,prezence!A:F,4,0),"")</f>
        <v/>
      </c>
    </row>
    <row r="73" spans="1:7">
      <c r="A73" s="14">
        <v>72</v>
      </c>
      <c r="B73" s="49">
        <f>výsledky!B77</f>
        <v>0</v>
      </c>
      <c r="C73" s="17">
        <f>výsledky!C77</f>
        <v>-1.1921296296296298E-2</v>
      </c>
      <c r="D73" s="55">
        <f>výsledky!D77</f>
        <v>0</v>
      </c>
      <c r="E73" s="21" t="str">
        <f>IFERROR(VLOOKUP($D73,prezence!A:F,2,0),"")</f>
        <v/>
      </c>
      <c r="F73" s="22" t="str">
        <f>IFERROR(VLOOKUP($D73,prezence!A:F,3,0),"")</f>
        <v/>
      </c>
      <c r="G73" s="23" t="str">
        <f>IFERROR(VLOOKUP($D73,prezence!A:F,4,0),"")</f>
        <v/>
      </c>
    </row>
    <row r="74" spans="1:7">
      <c r="A74" s="14">
        <v>73</v>
      </c>
      <c r="B74" s="49">
        <f>výsledky!B78</f>
        <v>0</v>
      </c>
      <c r="C74" s="17">
        <f>výsledky!C78</f>
        <v>-1.1921296296296298E-2</v>
      </c>
      <c r="D74" s="55">
        <f>výsledky!D78</f>
        <v>0</v>
      </c>
      <c r="E74" s="21" t="str">
        <f>IFERROR(VLOOKUP($D74,prezence!A:F,2,0),"")</f>
        <v/>
      </c>
      <c r="F74" s="22" t="str">
        <f>IFERROR(VLOOKUP($D74,prezence!A:F,3,0),"")</f>
        <v/>
      </c>
      <c r="G74" s="23" t="str">
        <f>IFERROR(VLOOKUP($D74,prezence!A:F,4,0),"")</f>
        <v/>
      </c>
    </row>
    <row r="75" spans="1:7">
      <c r="A75" s="14">
        <v>74</v>
      </c>
      <c r="B75" s="49">
        <f>výsledky!B79</f>
        <v>0</v>
      </c>
      <c r="C75" s="17">
        <f>výsledky!C79</f>
        <v>-1.1921296296296298E-2</v>
      </c>
      <c r="D75" s="55">
        <f>výsledky!D79</f>
        <v>0</v>
      </c>
      <c r="E75" s="21" t="str">
        <f>IFERROR(VLOOKUP($D75,prezence!A:F,2,0),"")</f>
        <v/>
      </c>
      <c r="F75" s="22" t="str">
        <f>IFERROR(VLOOKUP($D75,prezence!A:F,3,0),"")</f>
        <v/>
      </c>
      <c r="G75" s="23" t="str">
        <f>IFERROR(VLOOKUP($D75,prezence!A:F,4,0),"")</f>
        <v/>
      </c>
    </row>
    <row r="76" spans="1:7">
      <c r="A76" s="14">
        <v>75</v>
      </c>
      <c r="B76" s="49">
        <f>výsledky!B80</f>
        <v>0</v>
      </c>
      <c r="C76" s="17">
        <f>výsledky!C80</f>
        <v>-1.1921296296296298E-2</v>
      </c>
      <c r="D76" s="55">
        <f>výsledky!D80</f>
        <v>0</v>
      </c>
      <c r="E76" s="21" t="str">
        <f>IFERROR(VLOOKUP($D76,prezence!A:F,2,0),"")</f>
        <v/>
      </c>
      <c r="F76" s="22" t="str">
        <f>IFERROR(VLOOKUP($D76,prezence!A:F,3,0),"")</f>
        <v/>
      </c>
      <c r="G76" s="23" t="str">
        <f>IFERROR(VLOOKUP($D76,prezence!A:F,4,0),"")</f>
        <v/>
      </c>
    </row>
    <row r="77" spans="1:7">
      <c r="A77" s="14">
        <v>76</v>
      </c>
      <c r="B77" s="49">
        <f>výsledky!B81</f>
        <v>0</v>
      </c>
      <c r="C77" s="17">
        <f>výsledky!C81</f>
        <v>-1.1921296296296298E-2</v>
      </c>
      <c r="D77" s="55">
        <f>výsledky!D81</f>
        <v>0</v>
      </c>
      <c r="E77" s="21" t="str">
        <f>IFERROR(VLOOKUP($D77,prezence!A:F,2,0),"")</f>
        <v/>
      </c>
      <c r="F77" s="22" t="str">
        <f>IFERROR(VLOOKUP($D77,prezence!A:F,3,0),"")</f>
        <v/>
      </c>
      <c r="G77" s="23" t="str">
        <f>IFERROR(VLOOKUP($D77,prezence!A:F,4,0),"")</f>
        <v/>
      </c>
    </row>
    <row r="78" spans="1:7">
      <c r="A78" s="14">
        <v>77</v>
      </c>
      <c r="B78" s="49">
        <f>výsledky!B82</f>
        <v>0</v>
      </c>
      <c r="C78" s="17">
        <f>výsledky!C82</f>
        <v>-1.1921296296296298E-2</v>
      </c>
      <c r="D78" s="55">
        <f>výsledky!D82</f>
        <v>0</v>
      </c>
      <c r="E78" s="21" t="str">
        <f>IFERROR(VLOOKUP($D78,prezence!A:F,2,0),"")</f>
        <v/>
      </c>
      <c r="F78" s="22" t="str">
        <f>IFERROR(VLOOKUP($D78,prezence!A:F,3,0),"")</f>
        <v/>
      </c>
      <c r="G78" s="23" t="str">
        <f>IFERROR(VLOOKUP($D78,prezence!A:F,4,0),"")</f>
        <v/>
      </c>
    </row>
    <row r="79" spans="1:7">
      <c r="A79" s="14">
        <v>78</v>
      </c>
      <c r="B79" s="49">
        <f>výsledky!B83</f>
        <v>0</v>
      </c>
      <c r="C79" s="17">
        <f>výsledky!C83</f>
        <v>-1.1921296296296298E-2</v>
      </c>
      <c r="D79" s="55">
        <f>výsledky!D83</f>
        <v>0</v>
      </c>
      <c r="E79" s="21" t="str">
        <f>IFERROR(VLOOKUP($D79,prezence!A:F,2,0),"")</f>
        <v/>
      </c>
      <c r="F79" s="22" t="str">
        <f>IFERROR(VLOOKUP($D79,prezence!A:F,3,0),"")</f>
        <v/>
      </c>
      <c r="G79" s="23" t="str">
        <f>IFERROR(VLOOKUP($D79,prezence!A:F,4,0),"")</f>
        <v/>
      </c>
    </row>
    <row r="80" spans="1:7">
      <c r="A80" s="14">
        <v>79</v>
      </c>
      <c r="B80" s="49">
        <f>výsledky!B84</f>
        <v>0</v>
      </c>
      <c r="C80" s="17">
        <f>výsledky!C84</f>
        <v>-1.1921296296296298E-2</v>
      </c>
      <c r="D80" s="55">
        <f>výsledky!D84</f>
        <v>0</v>
      </c>
      <c r="E80" s="21" t="str">
        <f>IFERROR(VLOOKUP($D80,prezence!A:F,2,0),"")</f>
        <v/>
      </c>
      <c r="F80" s="22" t="str">
        <f>IFERROR(VLOOKUP($D80,prezence!A:F,3,0),"")</f>
        <v/>
      </c>
      <c r="G80" s="23" t="str">
        <f>IFERROR(VLOOKUP($D80,prezence!A:F,4,0),"")</f>
        <v/>
      </c>
    </row>
    <row r="81" spans="1:7">
      <c r="A81" s="14">
        <v>80</v>
      </c>
      <c r="B81" s="49">
        <f>výsledky!B85</f>
        <v>0</v>
      </c>
      <c r="C81" s="17">
        <f>výsledky!C85</f>
        <v>-1.1921296296296298E-2</v>
      </c>
      <c r="D81" s="55">
        <f>výsledky!D85</f>
        <v>0</v>
      </c>
      <c r="E81" s="21" t="str">
        <f>IFERROR(VLOOKUP($D81,prezence!A:F,2,0),"")</f>
        <v/>
      </c>
      <c r="F81" s="22" t="str">
        <f>IFERROR(VLOOKUP($D81,prezence!A:F,3,0),"")</f>
        <v/>
      </c>
      <c r="G81" s="23" t="str">
        <f>IFERROR(VLOOKUP($D81,prezence!A:F,4,0),"")</f>
        <v/>
      </c>
    </row>
    <row r="82" spans="1:7">
      <c r="A82" s="14">
        <v>81</v>
      </c>
      <c r="B82" s="49">
        <f>výsledky!B86</f>
        <v>0</v>
      </c>
      <c r="C82" s="17">
        <f>výsledky!C86</f>
        <v>-1.1921296296296298E-2</v>
      </c>
      <c r="D82" s="55">
        <f>výsledky!D86</f>
        <v>0</v>
      </c>
      <c r="E82" s="21" t="str">
        <f>IFERROR(VLOOKUP($D82,prezence!A:F,2,0),"")</f>
        <v/>
      </c>
      <c r="F82" s="22" t="str">
        <f>IFERROR(VLOOKUP($D82,prezence!A:F,3,0),"")</f>
        <v/>
      </c>
      <c r="G82" s="23" t="str">
        <f>IFERROR(VLOOKUP($D82,prezence!A:F,4,0),"")</f>
        <v/>
      </c>
    </row>
    <row r="83" spans="1:7">
      <c r="A83" s="14">
        <v>82</v>
      </c>
      <c r="B83" s="49">
        <f>výsledky!B87</f>
        <v>0</v>
      </c>
      <c r="C83" s="17">
        <f>výsledky!C87</f>
        <v>-1.1921296296296298E-2</v>
      </c>
      <c r="D83" s="55">
        <f>výsledky!D87</f>
        <v>0</v>
      </c>
      <c r="E83" s="21" t="str">
        <f>IFERROR(VLOOKUP($D83,prezence!A:F,2,0),"")</f>
        <v/>
      </c>
      <c r="F83" s="22" t="str">
        <f>IFERROR(VLOOKUP($D83,prezence!A:F,3,0),"")</f>
        <v/>
      </c>
      <c r="G83" s="23" t="str">
        <f>IFERROR(VLOOKUP($D83,prezence!A:F,4,0),"")</f>
        <v/>
      </c>
    </row>
    <row r="84" spans="1:7">
      <c r="A84" s="14">
        <v>83</v>
      </c>
      <c r="B84" s="49">
        <f>výsledky!B88</f>
        <v>0</v>
      </c>
      <c r="C84" s="17">
        <f>výsledky!C88</f>
        <v>-1.1921296296296298E-2</v>
      </c>
      <c r="D84" s="55">
        <f>výsledky!D88</f>
        <v>0</v>
      </c>
      <c r="E84" s="21" t="str">
        <f>IFERROR(VLOOKUP($D84,prezence!A:F,2,0),"")</f>
        <v/>
      </c>
      <c r="F84" s="22" t="str">
        <f>IFERROR(VLOOKUP($D84,prezence!A:F,3,0),"")</f>
        <v/>
      </c>
      <c r="G84" s="23" t="str">
        <f>IFERROR(VLOOKUP($D84,prezence!A:F,4,0),"")</f>
        <v/>
      </c>
    </row>
    <row r="85" spans="1:7">
      <c r="A85" s="14">
        <v>84</v>
      </c>
      <c r="B85" s="49">
        <f>výsledky!B89</f>
        <v>0</v>
      </c>
      <c r="C85" s="17">
        <f>výsledky!C89</f>
        <v>-1.1921296296296298E-2</v>
      </c>
      <c r="D85" s="55">
        <f>výsledky!D89</f>
        <v>0</v>
      </c>
      <c r="E85" s="21" t="str">
        <f>IFERROR(VLOOKUP($D85,prezence!A:F,2,0),"")</f>
        <v/>
      </c>
      <c r="F85" s="22" t="str">
        <f>IFERROR(VLOOKUP($D85,prezence!A:F,3,0),"")</f>
        <v/>
      </c>
      <c r="G85" s="23" t="str">
        <f>IFERROR(VLOOKUP($D85,prezence!A:F,4,0),"")</f>
        <v/>
      </c>
    </row>
    <row r="86" spans="1:7">
      <c r="A86" s="14">
        <v>85</v>
      </c>
      <c r="B86" s="49">
        <f>výsledky!B90</f>
        <v>0</v>
      </c>
      <c r="C86" s="17">
        <f>výsledky!C90</f>
        <v>-1.1921296296296298E-2</v>
      </c>
      <c r="D86" s="55">
        <f>výsledky!D90</f>
        <v>0</v>
      </c>
      <c r="E86" s="21" t="str">
        <f>IFERROR(VLOOKUP($D86,prezence!A:F,2,0),"")</f>
        <v/>
      </c>
      <c r="F86" s="22" t="str">
        <f>IFERROR(VLOOKUP($D86,prezence!A:F,3,0),"")</f>
        <v/>
      </c>
      <c r="G86" s="23" t="str">
        <f>IFERROR(VLOOKUP($D86,prezence!A:F,4,0),"")</f>
        <v/>
      </c>
    </row>
    <row r="87" spans="1:7">
      <c r="A87" s="14">
        <v>86</v>
      </c>
      <c r="B87" s="49">
        <f>výsledky!B91</f>
        <v>0</v>
      </c>
      <c r="C87" s="17">
        <f>výsledky!C91</f>
        <v>-1.1921296296296298E-2</v>
      </c>
      <c r="D87" s="55">
        <f>výsledky!D91</f>
        <v>0</v>
      </c>
      <c r="E87" s="21" t="str">
        <f>IFERROR(VLOOKUP($D87,prezence!A:F,2,0),"")</f>
        <v/>
      </c>
      <c r="F87" s="22" t="str">
        <f>IFERROR(VLOOKUP($D87,prezence!A:F,3,0),"")</f>
        <v/>
      </c>
      <c r="G87" s="23" t="str">
        <f>IFERROR(VLOOKUP($D87,prezence!A:F,4,0),"")</f>
        <v/>
      </c>
    </row>
    <row r="88" spans="1:7">
      <c r="A88" s="14">
        <v>87</v>
      </c>
      <c r="B88" s="49">
        <f>výsledky!B92</f>
        <v>0</v>
      </c>
      <c r="C88" s="17">
        <f>výsledky!C92</f>
        <v>-1.1921296296296298E-2</v>
      </c>
      <c r="D88" s="55">
        <f>výsledky!D92</f>
        <v>0</v>
      </c>
      <c r="E88" s="21" t="str">
        <f>IFERROR(VLOOKUP($D88,prezence!A:F,2,0),"")</f>
        <v/>
      </c>
      <c r="F88" s="22" t="str">
        <f>IFERROR(VLOOKUP($D88,prezence!A:F,3,0),"")</f>
        <v/>
      </c>
      <c r="G88" s="23" t="str">
        <f>IFERROR(VLOOKUP($D88,prezence!A:F,4,0),"")</f>
        <v/>
      </c>
    </row>
    <row r="89" spans="1:7">
      <c r="A89" s="14">
        <v>88</v>
      </c>
      <c r="B89" s="49">
        <f>výsledky!B93</f>
        <v>0</v>
      </c>
      <c r="C89" s="17">
        <f>výsledky!C93</f>
        <v>-1.1921296296296298E-2</v>
      </c>
      <c r="D89" s="55">
        <f>výsledky!D93</f>
        <v>0</v>
      </c>
      <c r="E89" s="21" t="str">
        <f>IFERROR(VLOOKUP($D89,prezence!A:F,2,0),"")</f>
        <v/>
      </c>
      <c r="F89" s="22" t="str">
        <f>IFERROR(VLOOKUP($D89,prezence!A:F,3,0),"")</f>
        <v/>
      </c>
      <c r="G89" s="23" t="str">
        <f>IFERROR(VLOOKUP($D89,prezence!A:F,4,0),"")</f>
        <v/>
      </c>
    </row>
    <row r="90" spans="1:7">
      <c r="A90" s="14">
        <v>89</v>
      </c>
      <c r="B90" s="49">
        <f>výsledky!B94</f>
        <v>0</v>
      </c>
      <c r="C90" s="17">
        <f>výsledky!C94</f>
        <v>-1.1921296296296298E-2</v>
      </c>
      <c r="D90" s="55">
        <f>výsledky!D94</f>
        <v>0</v>
      </c>
      <c r="E90" s="21" t="str">
        <f>IFERROR(VLOOKUP($D90,prezence!A:F,2,0),"")</f>
        <v/>
      </c>
      <c r="F90" s="22" t="str">
        <f>IFERROR(VLOOKUP($D90,prezence!A:F,3,0),"")</f>
        <v/>
      </c>
      <c r="G90" s="23" t="str">
        <f>IFERROR(VLOOKUP($D90,prezence!A:F,4,0),"")</f>
        <v/>
      </c>
    </row>
    <row r="91" spans="1:7">
      <c r="A91" s="14">
        <v>90</v>
      </c>
      <c r="B91" s="49">
        <f>výsledky!B95</f>
        <v>0</v>
      </c>
      <c r="C91" s="17">
        <f>výsledky!C95</f>
        <v>-1.1921296296296298E-2</v>
      </c>
      <c r="D91" s="55">
        <f>výsledky!D95</f>
        <v>0</v>
      </c>
      <c r="E91" s="21" t="str">
        <f>IFERROR(VLOOKUP($D91,prezence!A:F,2,0),"")</f>
        <v/>
      </c>
      <c r="F91" s="22" t="str">
        <f>IFERROR(VLOOKUP($D91,prezence!A:F,3,0),"")</f>
        <v/>
      </c>
      <c r="G91" s="23" t="str">
        <f>IFERROR(VLOOKUP($D91,prezence!A:F,4,0),"")</f>
        <v/>
      </c>
    </row>
    <row r="92" spans="1:7">
      <c r="A92" s="14">
        <v>91</v>
      </c>
      <c r="B92" s="49">
        <f>výsledky!B96</f>
        <v>0</v>
      </c>
      <c r="C92" s="17">
        <f>výsledky!C96</f>
        <v>-1.1921296296296298E-2</v>
      </c>
      <c r="D92" s="55">
        <f>výsledky!D96</f>
        <v>0</v>
      </c>
      <c r="E92" s="21" t="str">
        <f>IFERROR(VLOOKUP($D92,prezence!A:F,2,0),"")</f>
        <v/>
      </c>
      <c r="F92" s="22" t="str">
        <f>IFERROR(VLOOKUP($D92,prezence!A:F,3,0),"")</f>
        <v/>
      </c>
      <c r="G92" s="23" t="str">
        <f>IFERROR(VLOOKUP($D92,prezence!A:F,4,0),"")</f>
        <v/>
      </c>
    </row>
    <row r="93" spans="1:7">
      <c r="A93" s="14">
        <v>92</v>
      </c>
      <c r="B93" s="49">
        <f>výsledky!B97</f>
        <v>0</v>
      </c>
      <c r="C93" s="17">
        <f>výsledky!C97</f>
        <v>-1.1921296296296298E-2</v>
      </c>
      <c r="D93" s="55">
        <f>výsledky!D97</f>
        <v>0</v>
      </c>
      <c r="E93" s="21" t="str">
        <f>IFERROR(VLOOKUP($D93,prezence!A:F,2,0),"")</f>
        <v/>
      </c>
      <c r="F93" s="22" t="str">
        <f>IFERROR(VLOOKUP($D93,prezence!A:F,3,0),"")</f>
        <v/>
      </c>
      <c r="G93" s="23" t="str">
        <f>IFERROR(VLOOKUP($D93,prezence!A:F,4,0),"")</f>
        <v/>
      </c>
    </row>
    <row r="94" spans="1:7">
      <c r="A94" s="14">
        <v>93</v>
      </c>
      <c r="B94" s="49">
        <f>výsledky!B98</f>
        <v>0</v>
      </c>
      <c r="C94" s="17">
        <f>výsledky!C98</f>
        <v>-1.1921296296296298E-2</v>
      </c>
      <c r="D94" s="55">
        <f>výsledky!D98</f>
        <v>0</v>
      </c>
      <c r="E94" s="21" t="str">
        <f>IFERROR(VLOOKUP($D94,prezence!A:F,2,0),"")</f>
        <v/>
      </c>
      <c r="F94" s="22" t="str">
        <f>IFERROR(VLOOKUP($D94,prezence!A:F,3,0),"")</f>
        <v/>
      </c>
      <c r="G94" s="23" t="str">
        <f>IFERROR(VLOOKUP($D94,prezence!A:F,4,0),"")</f>
        <v/>
      </c>
    </row>
    <row r="95" spans="1:7">
      <c r="A95" s="14">
        <v>94</v>
      </c>
      <c r="B95" s="49">
        <f>výsledky!B99</f>
        <v>0</v>
      </c>
      <c r="C95" s="17">
        <f>výsledky!C99</f>
        <v>-1.1921296296296298E-2</v>
      </c>
      <c r="D95" s="55">
        <f>výsledky!D99</f>
        <v>0</v>
      </c>
      <c r="E95" s="21" t="str">
        <f>IFERROR(VLOOKUP($D95,prezence!A:F,2,0),"")</f>
        <v/>
      </c>
      <c r="F95" s="22" t="str">
        <f>IFERROR(VLOOKUP($D95,prezence!A:F,3,0),"")</f>
        <v/>
      </c>
      <c r="G95" s="23" t="str">
        <f>IFERROR(VLOOKUP($D95,prezence!A:F,4,0),"")</f>
        <v/>
      </c>
    </row>
    <row r="96" spans="1:7">
      <c r="A96" s="14">
        <v>95</v>
      </c>
      <c r="B96" s="49">
        <f>výsledky!B100</f>
        <v>0</v>
      </c>
      <c r="C96" s="17">
        <f>výsledky!C100</f>
        <v>-1.1921296296296298E-2</v>
      </c>
      <c r="D96" s="55">
        <f>výsledky!D100</f>
        <v>0</v>
      </c>
      <c r="E96" s="21" t="str">
        <f>IFERROR(VLOOKUP($D96,prezence!A:F,2,0),"")</f>
        <v/>
      </c>
      <c r="F96" s="22" t="str">
        <f>IFERROR(VLOOKUP($D96,prezence!A:F,3,0),"")</f>
        <v/>
      </c>
      <c r="G96" s="23" t="str">
        <f>IFERROR(VLOOKUP($D96,prezence!A:F,4,0),"")</f>
        <v/>
      </c>
    </row>
    <row r="97" spans="1:7">
      <c r="A97" s="14">
        <v>96</v>
      </c>
      <c r="B97" s="49">
        <f>výsledky!B101</f>
        <v>0</v>
      </c>
      <c r="C97" s="17">
        <f>výsledky!C101</f>
        <v>-1.1921296296296298E-2</v>
      </c>
      <c r="D97" s="55">
        <f>výsledky!D101</f>
        <v>0</v>
      </c>
      <c r="E97" s="21" t="str">
        <f>IFERROR(VLOOKUP($D97,prezence!A:F,2,0),"")</f>
        <v/>
      </c>
      <c r="F97" s="22" t="str">
        <f>IFERROR(VLOOKUP($D97,prezence!A:F,3,0),"")</f>
        <v/>
      </c>
      <c r="G97" s="23" t="str">
        <f>IFERROR(VLOOKUP($D97,prezence!A:F,4,0),"")</f>
        <v/>
      </c>
    </row>
    <row r="98" spans="1:7">
      <c r="A98" s="14">
        <v>97</v>
      </c>
      <c r="B98" s="49">
        <f>výsledky!B102</f>
        <v>0</v>
      </c>
      <c r="C98" s="17">
        <f>výsledky!C102</f>
        <v>-1.1921296296296298E-2</v>
      </c>
      <c r="D98" s="55">
        <f>výsledky!D102</f>
        <v>0</v>
      </c>
      <c r="E98" s="21" t="str">
        <f>IFERROR(VLOOKUP($D98,prezence!A:F,2,0),"")</f>
        <v/>
      </c>
      <c r="F98" s="22" t="str">
        <f>IFERROR(VLOOKUP($D98,prezence!A:F,3,0),"")</f>
        <v/>
      </c>
      <c r="G98" s="23" t="str">
        <f>IFERROR(VLOOKUP($D98,prezence!A:F,4,0),"")</f>
        <v/>
      </c>
    </row>
    <row r="99" spans="1:7">
      <c r="A99" s="14">
        <v>98</v>
      </c>
      <c r="B99" s="49">
        <f>výsledky!B103</f>
        <v>0</v>
      </c>
      <c r="C99" s="17">
        <f>výsledky!C103</f>
        <v>-1.1921296296296298E-2</v>
      </c>
      <c r="D99" s="55">
        <f>výsledky!D103</f>
        <v>0</v>
      </c>
      <c r="E99" s="21" t="str">
        <f>IFERROR(VLOOKUP($D99,prezence!A:F,2,0),"")</f>
        <v/>
      </c>
      <c r="F99" s="22" t="str">
        <f>IFERROR(VLOOKUP($D99,prezence!A:F,3,0),"")</f>
        <v/>
      </c>
      <c r="G99" s="23" t="str">
        <f>IFERROR(VLOOKUP($D99,prezence!A:F,4,0),"")</f>
        <v/>
      </c>
    </row>
    <row r="100" spans="1:7">
      <c r="A100" s="14">
        <v>99</v>
      </c>
      <c r="B100" s="49">
        <f>výsledky!B104</f>
        <v>0</v>
      </c>
      <c r="C100" s="17">
        <f>výsledky!C104</f>
        <v>-1.1921296296296298E-2</v>
      </c>
      <c r="D100" s="55">
        <f>výsledky!D104</f>
        <v>0</v>
      </c>
      <c r="E100" s="21" t="str">
        <f>IFERROR(VLOOKUP($D100,prezence!A:F,2,0),"")</f>
        <v/>
      </c>
      <c r="F100" s="22" t="str">
        <f>IFERROR(VLOOKUP($D100,prezence!A:F,3,0),"")</f>
        <v/>
      </c>
      <c r="G100" s="23" t="str">
        <f>IFERROR(VLOOKUP($D100,prezence!A:F,4,0),"")</f>
        <v/>
      </c>
    </row>
    <row r="101" spans="1:7">
      <c r="A101" s="14">
        <v>100</v>
      </c>
      <c r="B101" s="49">
        <f>výsledky!B105</f>
        <v>0</v>
      </c>
      <c r="C101" s="17">
        <f>výsledky!C105</f>
        <v>-1.1921296296296298E-2</v>
      </c>
      <c r="D101" s="55">
        <f>výsledky!D105</f>
        <v>0</v>
      </c>
      <c r="E101" s="21" t="str">
        <f>IFERROR(VLOOKUP($D101,prezence!A:F,2,0),"")</f>
        <v/>
      </c>
      <c r="F101" s="22" t="str">
        <f>IFERROR(VLOOKUP($D101,prezence!A:F,3,0),"")</f>
        <v/>
      </c>
      <c r="G101" s="23" t="str">
        <f>IFERROR(VLOOKUP($D101,prezence!A:F,4,0),"")</f>
        <v/>
      </c>
    </row>
    <row r="102" spans="1:7">
      <c r="A102" s="14">
        <v>101</v>
      </c>
      <c r="B102" s="49">
        <f>výsledky!B106</f>
        <v>0</v>
      </c>
      <c r="C102" s="17">
        <f>výsledky!C106</f>
        <v>-1.1921296296296298E-2</v>
      </c>
      <c r="D102" s="55">
        <f>výsledky!D106</f>
        <v>0</v>
      </c>
      <c r="E102" s="21" t="str">
        <f>IFERROR(VLOOKUP($D102,prezence!A:F,2,0),"")</f>
        <v/>
      </c>
      <c r="F102" s="22" t="str">
        <f>IFERROR(VLOOKUP($D102,prezence!A:F,3,0),"")</f>
        <v/>
      </c>
      <c r="G102" s="23" t="str">
        <f>IFERROR(VLOOKUP($D102,prezence!A:F,4,0),"")</f>
        <v/>
      </c>
    </row>
    <row r="103" spans="1:7">
      <c r="A103" s="14">
        <v>102</v>
      </c>
      <c r="B103" s="49">
        <f>výsledky!B107</f>
        <v>0</v>
      </c>
      <c r="C103" s="17">
        <f>výsledky!C107</f>
        <v>-1.1921296296296298E-2</v>
      </c>
      <c r="D103" s="55">
        <f>výsledky!D107</f>
        <v>0</v>
      </c>
      <c r="E103" s="21" t="str">
        <f>IFERROR(VLOOKUP($D103,prezence!A:F,2,0),"")</f>
        <v/>
      </c>
      <c r="F103" s="22" t="str">
        <f>IFERROR(VLOOKUP($D103,prezence!A:F,3,0),"")</f>
        <v/>
      </c>
      <c r="G103" s="23" t="str">
        <f>IFERROR(VLOOKUP($D103,prezence!A:F,4,0),"")</f>
        <v/>
      </c>
    </row>
    <row r="104" spans="1:7">
      <c r="A104" s="14">
        <v>103</v>
      </c>
      <c r="B104" s="49">
        <f>výsledky!B108</f>
        <v>0</v>
      </c>
      <c r="C104" s="17">
        <f>výsledky!C108</f>
        <v>-1.1921296296296298E-2</v>
      </c>
      <c r="D104" s="55">
        <f>výsledky!D108</f>
        <v>0</v>
      </c>
      <c r="E104" s="21" t="str">
        <f>IFERROR(VLOOKUP($D104,prezence!A:F,2,0),"")</f>
        <v/>
      </c>
      <c r="F104" s="22" t="str">
        <f>IFERROR(VLOOKUP($D104,prezence!A:F,3,0),"")</f>
        <v/>
      </c>
      <c r="G104" s="23" t="str">
        <f>IFERROR(VLOOKUP($D104,prezence!A:F,4,0),"")</f>
        <v/>
      </c>
    </row>
    <row r="105" spans="1:7">
      <c r="A105" s="14">
        <v>104</v>
      </c>
      <c r="B105" s="49">
        <f>výsledky!B109</f>
        <v>0</v>
      </c>
      <c r="C105" s="17">
        <f>výsledky!C109</f>
        <v>-1.1921296296296298E-2</v>
      </c>
      <c r="D105" s="55">
        <f>výsledky!D109</f>
        <v>0</v>
      </c>
      <c r="E105" s="21" t="str">
        <f>IFERROR(VLOOKUP($D105,prezence!A:F,2,0),"")</f>
        <v/>
      </c>
      <c r="F105" s="22" t="str">
        <f>IFERROR(VLOOKUP($D105,prezence!A:F,3,0),"")</f>
        <v/>
      </c>
      <c r="G105" s="23" t="str">
        <f>IFERROR(VLOOKUP($D105,prezence!A:F,4,0),"")</f>
        <v/>
      </c>
    </row>
    <row r="106" spans="1:7">
      <c r="A106" s="14">
        <v>105</v>
      </c>
      <c r="B106" s="49">
        <f>výsledky!B110</f>
        <v>0</v>
      </c>
      <c r="C106" s="17">
        <f>výsledky!C110</f>
        <v>-1.1921296296296298E-2</v>
      </c>
      <c r="D106" s="55">
        <f>výsledky!D110</f>
        <v>0</v>
      </c>
      <c r="E106" s="21" t="str">
        <f>IFERROR(VLOOKUP($D106,prezence!A:F,2,0),"")</f>
        <v/>
      </c>
      <c r="F106" s="22" t="str">
        <f>IFERROR(VLOOKUP($D106,prezence!A:F,3,0),"")</f>
        <v/>
      </c>
      <c r="G106" s="23" t="str">
        <f>IFERROR(VLOOKUP($D106,prezence!A:F,4,0),"")</f>
        <v/>
      </c>
    </row>
    <row r="107" spans="1:7">
      <c r="A107" s="14">
        <v>106</v>
      </c>
      <c r="B107" s="49">
        <f>výsledky!B111</f>
        <v>0</v>
      </c>
      <c r="C107" s="17">
        <f>výsledky!C111</f>
        <v>-1.1921296296296298E-2</v>
      </c>
      <c r="D107" s="55">
        <f>výsledky!D111</f>
        <v>0</v>
      </c>
      <c r="E107" s="21" t="str">
        <f>IFERROR(VLOOKUP($D107,prezence!A:F,2,0),"")</f>
        <v/>
      </c>
      <c r="F107" s="22" t="str">
        <f>IFERROR(VLOOKUP($D107,prezence!A:F,3,0),"")</f>
        <v/>
      </c>
      <c r="G107" s="23" t="str">
        <f>IFERROR(VLOOKUP($D107,prezence!A:F,4,0),"")</f>
        <v/>
      </c>
    </row>
    <row r="108" spans="1:7">
      <c r="A108" s="14">
        <v>107</v>
      </c>
      <c r="B108" s="49">
        <f>výsledky!B112</f>
        <v>0</v>
      </c>
      <c r="C108" s="17">
        <f>výsledky!C112</f>
        <v>-1.1921296296296298E-2</v>
      </c>
      <c r="D108" s="55">
        <f>výsledky!D112</f>
        <v>0</v>
      </c>
      <c r="E108" s="21" t="str">
        <f>IFERROR(VLOOKUP($D108,prezence!A:F,2,0),"")</f>
        <v/>
      </c>
      <c r="F108" s="22" t="str">
        <f>IFERROR(VLOOKUP($D108,prezence!A:F,3,0),"")</f>
        <v/>
      </c>
      <c r="G108" s="23" t="str">
        <f>IFERROR(VLOOKUP($D108,prezence!A:F,4,0),"")</f>
        <v/>
      </c>
    </row>
    <row r="109" spans="1:7">
      <c r="A109" s="14">
        <v>108</v>
      </c>
      <c r="B109" s="49">
        <f>výsledky!B113</f>
        <v>0</v>
      </c>
      <c r="C109" s="17">
        <f>výsledky!C113</f>
        <v>-1.1921296296296298E-2</v>
      </c>
      <c r="D109" s="55">
        <f>výsledky!D113</f>
        <v>0</v>
      </c>
      <c r="E109" s="21" t="str">
        <f>IFERROR(VLOOKUP($D109,prezence!A:F,2,0),"")</f>
        <v/>
      </c>
      <c r="F109" s="22" t="str">
        <f>IFERROR(VLOOKUP($D109,prezence!A:F,3,0),"")</f>
        <v/>
      </c>
      <c r="G109" s="23" t="str">
        <f>IFERROR(VLOOKUP($D109,prezence!A:F,4,0),"")</f>
        <v/>
      </c>
    </row>
    <row r="110" spans="1:7">
      <c r="A110" s="14">
        <v>109</v>
      </c>
      <c r="B110" s="49">
        <f>výsledky!B114</f>
        <v>0</v>
      </c>
      <c r="C110" s="17">
        <f>výsledky!C114</f>
        <v>-1.1921296296296298E-2</v>
      </c>
      <c r="D110" s="55">
        <f>výsledky!D114</f>
        <v>0</v>
      </c>
      <c r="E110" s="21" t="str">
        <f>IFERROR(VLOOKUP($D110,prezence!A:F,2,0),"")</f>
        <v/>
      </c>
      <c r="F110" s="22" t="str">
        <f>IFERROR(VLOOKUP($D110,prezence!A:F,3,0),"")</f>
        <v/>
      </c>
      <c r="G110" s="23" t="str">
        <f>IFERROR(VLOOKUP($D110,prezence!A:F,4,0),"")</f>
        <v/>
      </c>
    </row>
    <row r="111" spans="1:7">
      <c r="A111" s="14">
        <v>110</v>
      </c>
      <c r="B111" s="49">
        <f>výsledky!B115</f>
        <v>0</v>
      </c>
      <c r="C111" s="17">
        <f>výsledky!C115</f>
        <v>-1.1921296296296298E-2</v>
      </c>
      <c r="D111" s="55">
        <f>výsledky!D115</f>
        <v>0</v>
      </c>
      <c r="E111" s="21" t="str">
        <f>IFERROR(VLOOKUP($D111,prezence!A:F,2,0),"")</f>
        <v/>
      </c>
      <c r="F111" s="22" t="str">
        <f>IFERROR(VLOOKUP($D111,prezence!A:F,3,0),"")</f>
        <v/>
      </c>
      <c r="G111" s="23" t="str">
        <f>IFERROR(VLOOKUP($D111,prezence!A:F,4,0),"")</f>
        <v/>
      </c>
    </row>
    <row r="112" spans="1:7">
      <c r="A112" s="14">
        <v>111</v>
      </c>
      <c r="B112" s="49">
        <f>výsledky!B116</f>
        <v>0</v>
      </c>
      <c r="C112" s="17">
        <f>výsledky!C116</f>
        <v>-1.1921296296296298E-2</v>
      </c>
      <c r="D112" s="55">
        <f>výsledky!D116</f>
        <v>0</v>
      </c>
      <c r="E112" s="21" t="str">
        <f>IFERROR(VLOOKUP($D112,prezence!A:F,2,0),"")</f>
        <v/>
      </c>
      <c r="F112" s="22" t="str">
        <f>IFERROR(VLOOKUP($D112,prezence!A:F,3,0),"")</f>
        <v/>
      </c>
      <c r="G112" s="23" t="str">
        <f>IFERROR(VLOOKUP($D112,prezence!A:F,4,0),"")</f>
        <v/>
      </c>
    </row>
    <row r="113" spans="1:7">
      <c r="A113" s="14">
        <v>112</v>
      </c>
      <c r="B113" s="49">
        <f>výsledky!B117</f>
        <v>0</v>
      </c>
      <c r="C113" s="17">
        <f>výsledky!C117</f>
        <v>-1.1921296296296298E-2</v>
      </c>
      <c r="D113" s="55">
        <f>výsledky!D117</f>
        <v>0</v>
      </c>
      <c r="E113" s="21" t="str">
        <f>IFERROR(VLOOKUP($D113,prezence!A:F,2,0),"")</f>
        <v/>
      </c>
      <c r="F113" s="22" t="str">
        <f>IFERROR(VLOOKUP($D113,prezence!A:F,3,0),"")</f>
        <v/>
      </c>
      <c r="G113" s="23" t="str">
        <f>IFERROR(VLOOKUP($D113,prezence!A:F,4,0),"")</f>
        <v/>
      </c>
    </row>
    <row r="114" spans="1:7">
      <c r="A114" s="14">
        <v>113</v>
      </c>
      <c r="B114" s="49">
        <f>výsledky!B118</f>
        <v>0</v>
      </c>
      <c r="C114" s="17">
        <f>výsledky!C118</f>
        <v>-1.1921296296296298E-2</v>
      </c>
      <c r="D114" s="55">
        <f>výsledky!D118</f>
        <v>0</v>
      </c>
      <c r="E114" s="21" t="str">
        <f>IFERROR(VLOOKUP($D114,prezence!A:F,2,0),"")</f>
        <v/>
      </c>
      <c r="F114" s="22" t="str">
        <f>IFERROR(VLOOKUP($D114,prezence!A:F,3,0),"")</f>
        <v/>
      </c>
      <c r="G114" s="23" t="str">
        <f>IFERROR(VLOOKUP($D114,prezence!A:F,4,0),"")</f>
        <v/>
      </c>
    </row>
    <row r="115" spans="1:7">
      <c r="A115" s="14">
        <v>114</v>
      </c>
      <c r="B115" s="49">
        <f>výsledky!B119</f>
        <v>0</v>
      </c>
      <c r="C115" s="17">
        <f>výsledky!C119</f>
        <v>-1.1921296296296298E-2</v>
      </c>
      <c r="D115" s="55">
        <f>výsledky!D119</f>
        <v>0</v>
      </c>
      <c r="E115" s="21" t="str">
        <f>IFERROR(VLOOKUP($D115,prezence!A:F,2,0),"")</f>
        <v/>
      </c>
      <c r="F115" s="22" t="str">
        <f>IFERROR(VLOOKUP($D115,prezence!A:F,3,0),"")</f>
        <v/>
      </c>
      <c r="G115" s="23" t="str">
        <f>IFERROR(VLOOKUP($D115,prezence!A:F,4,0),"")</f>
        <v/>
      </c>
    </row>
    <row r="116" spans="1:7">
      <c r="A116" s="14">
        <v>115</v>
      </c>
      <c r="B116" s="49">
        <f>výsledky!B120</f>
        <v>0</v>
      </c>
      <c r="C116" s="17">
        <f>výsledky!C120</f>
        <v>-1.1921296296296298E-2</v>
      </c>
      <c r="D116" s="55">
        <f>výsledky!D120</f>
        <v>0</v>
      </c>
      <c r="E116" s="21" t="str">
        <f>IFERROR(VLOOKUP($D116,prezence!A:F,2,0),"")</f>
        <v/>
      </c>
      <c r="F116" s="22" t="str">
        <f>IFERROR(VLOOKUP($D116,prezence!A:F,3,0),"")</f>
        <v/>
      </c>
      <c r="G116" s="23" t="str">
        <f>IFERROR(VLOOKUP($D116,prezence!A:F,4,0),"")</f>
        <v/>
      </c>
    </row>
    <row r="117" spans="1:7">
      <c r="A117" s="14">
        <v>116</v>
      </c>
      <c r="B117" s="49">
        <f>výsledky!B121</f>
        <v>0</v>
      </c>
      <c r="C117" s="17">
        <f>výsledky!C121</f>
        <v>-1.1921296296296298E-2</v>
      </c>
      <c r="D117" s="55">
        <f>výsledky!D121</f>
        <v>0</v>
      </c>
      <c r="E117" s="21" t="str">
        <f>IFERROR(VLOOKUP($D117,prezence!A:F,2,0),"")</f>
        <v/>
      </c>
      <c r="F117" s="22" t="str">
        <f>IFERROR(VLOOKUP($D117,prezence!A:F,3,0),"")</f>
        <v/>
      </c>
      <c r="G117" s="23" t="str">
        <f>IFERROR(VLOOKUP($D117,prezence!A:F,4,0),"")</f>
        <v/>
      </c>
    </row>
    <row r="118" spans="1:7">
      <c r="A118" s="14">
        <v>117</v>
      </c>
      <c r="B118" s="49">
        <f>výsledky!B122</f>
        <v>0</v>
      </c>
      <c r="C118" s="17">
        <f>výsledky!C122</f>
        <v>-1.1921296296296298E-2</v>
      </c>
      <c r="D118" s="55">
        <f>výsledky!D122</f>
        <v>0</v>
      </c>
      <c r="E118" s="21" t="str">
        <f>IFERROR(VLOOKUP($D118,prezence!A:F,2,0),"")</f>
        <v/>
      </c>
      <c r="F118" s="22" t="str">
        <f>IFERROR(VLOOKUP($D118,prezence!A:F,3,0),"")</f>
        <v/>
      </c>
      <c r="G118" s="23" t="str">
        <f>IFERROR(VLOOKUP($D118,prezence!A:F,4,0),"")</f>
        <v/>
      </c>
    </row>
    <row r="119" spans="1:7">
      <c r="A119" s="14">
        <v>118</v>
      </c>
      <c r="B119" s="49">
        <f>výsledky!B123</f>
        <v>0</v>
      </c>
      <c r="C119" s="17">
        <f>výsledky!C123</f>
        <v>-1.1921296296296298E-2</v>
      </c>
      <c r="D119" s="55">
        <f>výsledky!D123</f>
        <v>0</v>
      </c>
      <c r="E119" s="21" t="str">
        <f>IFERROR(VLOOKUP($D119,prezence!A:F,2,0),"")</f>
        <v/>
      </c>
      <c r="F119" s="22" t="str">
        <f>IFERROR(VLOOKUP($D119,prezence!A:F,3,0),"")</f>
        <v/>
      </c>
      <c r="G119" s="23" t="str">
        <f>IFERROR(VLOOKUP($D119,prezence!A:F,4,0),"")</f>
        <v/>
      </c>
    </row>
    <row r="120" spans="1:7">
      <c r="A120" s="14">
        <v>119</v>
      </c>
      <c r="B120" s="49">
        <f>výsledky!B124</f>
        <v>0</v>
      </c>
      <c r="C120" s="17">
        <f>výsledky!C124</f>
        <v>-1.1921296296296298E-2</v>
      </c>
      <c r="D120" s="55">
        <f>výsledky!D124</f>
        <v>0</v>
      </c>
      <c r="E120" s="21" t="str">
        <f>IFERROR(VLOOKUP($D120,prezence!A:F,2,0),"")</f>
        <v/>
      </c>
      <c r="F120" s="22" t="str">
        <f>IFERROR(VLOOKUP($D120,prezence!A:F,3,0),"")</f>
        <v/>
      </c>
      <c r="G120" s="23" t="str">
        <f>IFERROR(VLOOKUP($D120,prezence!A:F,4,0),"")</f>
        <v/>
      </c>
    </row>
    <row r="121" spans="1:7">
      <c r="A121" s="14">
        <v>120</v>
      </c>
      <c r="B121" s="49">
        <f>výsledky!B125</f>
        <v>0</v>
      </c>
      <c r="C121" s="17">
        <f>výsledky!C125</f>
        <v>-1.1921296296296298E-2</v>
      </c>
      <c r="D121" s="55">
        <f>výsledky!D125</f>
        <v>0</v>
      </c>
      <c r="E121" s="21" t="str">
        <f>IFERROR(VLOOKUP($D121,prezence!A:F,2,0),"")</f>
        <v/>
      </c>
      <c r="F121" s="22" t="str">
        <f>IFERROR(VLOOKUP($D121,prezence!A:F,3,0),"")</f>
        <v/>
      </c>
      <c r="G121" s="23" t="str">
        <f>IFERROR(VLOOKUP($D121,prezence!A:F,4,0),"")</f>
        <v/>
      </c>
    </row>
    <row r="122" spans="1:7">
      <c r="A122" s="14">
        <v>121</v>
      </c>
      <c r="B122" s="49">
        <f>výsledky!B126</f>
        <v>0</v>
      </c>
      <c r="C122" s="17">
        <f>výsledky!C126</f>
        <v>-1.1921296296296298E-2</v>
      </c>
      <c r="D122" s="55">
        <f>výsledky!D126</f>
        <v>0</v>
      </c>
      <c r="E122" s="21" t="str">
        <f>IFERROR(VLOOKUP($D122,prezence!A:F,2,0),"")</f>
        <v/>
      </c>
      <c r="F122" s="22" t="str">
        <f>IFERROR(VLOOKUP($D122,prezence!A:F,3,0),"")</f>
        <v/>
      </c>
      <c r="G122" s="23" t="str">
        <f>IFERROR(VLOOKUP($D122,prezence!A:F,4,0),"")</f>
        <v/>
      </c>
    </row>
    <row r="123" spans="1:7">
      <c r="A123" s="14">
        <v>122</v>
      </c>
      <c r="B123" s="49">
        <f>výsledky!B127</f>
        <v>0</v>
      </c>
      <c r="C123" s="17">
        <f>výsledky!C127</f>
        <v>-1.1921296296296298E-2</v>
      </c>
      <c r="D123" s="55">
        <f>výsledky!D127</f>
        <v>0</v>
      </c>
      <c r="E123" s="21" t="str">
        <f>IFERROR(VLOOKUP($D123,prezence!A:F,2,0),"")</f>
        <v/>
      </c>
      <c r="F123" s="22" t="str">
        <f>IFERROR(VLOOKUP($D123,prezence!A:F,3,0),"")</f>
        <v/>
      </c>
      <c r="G123" s="23" t="str">
        <f>IFERROR(VLOOKUP($D123,prezence!A:F,4,0),"")</f>
        <v/>
      </c>
    </row>
    <row r="124" spans="1:7">
      <c r="A124" s="14">
        <v>123</v>
      </c>
      <c r="B124" s="49">
        <f>výsledky!B128</f>
        <v>0</v>
      </c>
      <c r="C124" s="17">
        <f>výsledky!C128</f>
        <v>-1.1921296296296298E-2</v>
      </c>
      <c r="D124" s="55">
        <f>výsledky!D128</f>
        <v>0</v>
      </c>
      <c r="E124" s="21" t="str">
        <f>IFERROR(VLOOKUP($D124,prezence!A:F,2,0),"")</f>
        <v/>
      </c>
      <c r="F124" s="22" t="str">
        <f>IFERROR(VLOOKUP($D124,prezence!A:F,3,0),"")</f>
        <v/>
      </c>
      <c r="G124" s="23" t="str">
        <f>IFERROR(VLOOKUP($D124,prezence!A:F,4,0),"")</f>
        <v/>
      </c>
    </row>
    <row r="125" spans="1:7">
      <c r="A125" s="14">
        <v>124</v>
      </c>
      <c r="B125" s="49">
        <f>výsledky!B129</f>
        <v>0</v>
      </c>
      <c r="C125" s="17">
        <f>výsledky!C129</f>
        <v>-1.1921296296296298E-2</v>
      </c>
      <c r="D125" s="55">
        <f>výsledky!D129</f>
        <v>0</v>
      </c>
      <c r="E125" s="21" t="str">
        <f>IFERROR(VLOOKUP($D125,prezence!A:F,2,0),"")</f>
        <v/>
      </c>
      <c r="F125" s="22" t="str">
        <f>IFERROR(VLOOKUP($D125,prezence!A:F,3,0),"")</f>
        <v/>
      </c>
      <c r="G125" s="23" t="str">
        <f>IFERROR(VLOOKUP($D125,prezence!A:F,4,0),"")</f>
        <v/>
      </c>
    </row>
    <row r="126" spans="1:7">
      <c r="A126" s="14">
        <v>125</v>
      </c>
      <c r="B126" s="49">
        <f>výsledky!B130</f>
        <v>0</v>
      </c>
      <c r="C126" s="17">
        <f>výsledky!C130</f>
        <v>-1.1921296296296298E-2</v>
      </c>
      <c r="D126" s="55">
        <f>výsledky!D130</f>
        <v>0</v>
      </c>
      <c r="E126" s="21" t="str">
        <f>IFERROR(VLOOKUP($D126,prezence!A:F,2,0),"")</f>
        <v/>
      </c>
      <c r="F126" s="22" t="str">
        <f>IFERROR(VLOOKUP($D126,prezence!A:F,3,0),"")</f>
        <v/>
      </c>
      <c r="G126" s="23" t="str">
        <f>IFERROR(VLOOKUP($D126,prezence!A:F,4,0),"")</f>
        <v/>
      </c>
    </row>
    <row r="127" spans="1:7">
      <c r="A127" s="14">
        <v>126</v>
      </c>
      <c r="B127" s="49">
        <f>výsledky!B131</f>
        <v>0</v>
      </c>
      <c r="C127" s="17">
        <f>výsledky!C131</f>
        <v>-1.1921296296296298E-2</v>
      </c>
      <c r="D127" s="55">
        <f>výsledky!D131</f>
        <v>0</v>
      </c>
      <c r="E127" s="21" t="str">
        <f>IFERROR(VLOOKUP($D127,prezence!A:F,2,0),"")</f>
        <v/>
      </c>
      <c r="F127" s="22" t="str">
        <f>IFERROR(VLOOKUP($D127,prezence!A:F,3,0),"")</f>
        <v/>
      </c>
      <c r="G127" s="23" t="str">
        <f>IFERROR(VLOOKUP($D127,prezence!A:F,4,0),"")</f>
        <v/>
      </c>
    </row>
    <row r="128" spans="1:7">
      <c r="A128" s="14">
        <v>127</v>
      </c>
      <c r="B128" s="49">
        <f>výsledky!B132</f>
        <v>0</v>
      </c>
      <c r="C128" s="17">
        <f>výsledky!C132</f>
        <v>-1.1921296296296298E-2</v>
      </c>
      <c r="D128" s="55">
        <f>výsledky!D132</f>
        <v>0</v>
      </c>
      <c r="E128" s="21" t="str">
        <f>IFERROR(VLOOKUP($D128,prezence!A:F,2,0),"")</f>
        <v/>
      </c>
      <c r="F128" s="22" t="str">
        <f>IFERROR(VLOOKUP($D128,prezence!A:F,3,0),"")</f>
        <v/>
      </c>
      <c r="G128" s="23" t="str">
        <f>IFERROR(VLOOKUP($D128,prezence!A:F,4,0),"")</f>
        <v/>
      </c>
    </row>
    <row r="129" spans="1:7">
      <c r="A129" s="14">
        <v>128</v>
      </c>
      <c r="B129" s="49">
        <f>výsledky!B133</f>
        <v>0</v>
      </c>
      <c r="C129" s="17">
        <f>výsledky!C133</f>
        <v>-1.1921296296296298E-2</v>
      </c>
      <c r="D129" s="55">
        <f>výsledky!D133</f>
        <v>0</v>
      </c>
      <c r="E129" s="21" t="str">
        <f>IFERROR(VLOOKUP($D129,prezence!A:F,2,0),"")</f>
        <v/>
      </c>
      <c r="F129" s="22" t="str">
        <f>IFERROR(VLOOKUP($D129,prezence!A:F,3,0),"")</f>
        <v/>
      </c>
      <c r="G129" s="23" t="str">
        <f>IFERROR(VLOOKUP($D129,prezence!A:F,4,0),"")</f>
        <v/>
      </c>
    </row>
    <row r="130" spans="1:7">
      <c r="A130" s="14">
        <v>129</v>
      </c>
      <c r="B130" s="49">
        <f>výsledky!B134</f>
        <v>0</v>
      </c>
      <c r="C130" s="17">
        <f>výsledky!C134</f>
        <v>-1.1921296296296298E-2</v>
      </c>
      <c r="D130" s="55">
        <f>výsledky!D134</f>
        <v>0</v>
      </c>
      <c r="E130" s="21" t="str">
        <f>IFERROR(VLOOKUP($D130,prezence!A:F,2,0),"")</f>
        <v/>
      </c>
      <c r="F130" s="22" t="str">
        <f>IFERROR(VLOOKUP($D130,prezence!A:F,3,0),"")</f>
        <v/>
      </c>
      <c r="G130" s="23" t="str">
        <f>IFERROR(VLOOKUP($D130,prezence!A:F,4,0),"")</f>
        <v/>
      </c>
    </row>
    <row r="131" spans="1:7">
      <c r="A131" s="14">
        <v>130</v>
      </c>
      <c r="B131" s="49">
        <f>výsledky!B135</f>
        <v>0</v>
      </c>
      <c r="C131" s="17">
        <f>výsledky!C135</f>
        <v>-1.1921296296296298E-2</v>
      </c>
      <c r="D131" s="55">
        <f>výsledky!D135</f>
        <v>0</v>
      </c>
      <c r="E131" s="21" t="str">
        <f>IFERROR(VLOOKUP($D131,prezence!A:F,2,0),"")</f>
        <v/>
      </c>
      <c r="F131" s="22" t="str">
        <f>IFERROR(VLOOKUP($D131,prezence!A:F,3,0),"")</f>
        <v/>
      </c>
      <c r="G131" s="23" t="str">
        <f>IFERROR(VLOOKUP($D131,prezence!A:F,4,0),"")</f>
        <v/>
      </c>
    </row>
    <row r="132" spans="1:7">
      <c r="A132" s="14">
        <v>131</v>
      </c>
      <c r="B132" s="49">
        <f>výsledky!B136</f>
        <v>0</v>
      </c>
      <c r="C132" s="17">
        <f>výsledky!C136</f>
        <v>-1.1921296296296298E-2</v>
      </c>
      <c r="D132" s="55">
        <f>výsledky!D136</f>
        <v>0</v>
      </c>
      <c r="E132" s="21" t="str">
        <f>IFERROR(VLOOKUP($D132,prezence!A:F,2,0),"")</f>
        <v/>
      </c>
      <c r="F132" s="22" t="str">
        <f>IFERROR(VLOOKUP($D132,prezence!A:F,3,0),"")</f>
        <v/>
      </c>
      <c r="G132" s="23" t="str">
        <f>IFERROR(VLOOKUP($D132,prezence!A:F,4,0),"")</f>
        <v/>
      </c>
    </row>
    <row r="133" spans="1:7">
      <c r="A133" s="14">
        <v>132</v>
      </c>
      <c r="B133" s="49">
        <f>výsledky!B137</f>
        <v>0</v>
      </c>
      <c r="C133" s="17">
        <f>výsledky!C137</f>
        <v>-1.1921296296296298E-2</v>
      </c>
      <c r="D133" s="55">
        <f>výsledky!D137</f>
        <v>0</v>
      </c>
      <c r="E133" s="21" t="str">
        <f>IFERROR(VLOOKUP($D133,prezence!A:F,2,0),"")</f>
        <v/>
      </c>
      <c r="F133" s="22" t="str">
        <f>IFERROR(VLOOKUP($D133,prezence!A:F,3,0),"")</f>
        <v/>
      </c>
      <c r="G133" s="23" t="str">
        <f>IFERROR(VLOOKUP($D133,prezence!A:F,4,0),"")</f>
        <v/>
      </c>
    </row>
    <row r="134" spans="1:7">
      <c r="A134" s="14">
        <v>133</v>
      </c>
      <c r="B134" s="49">
        <f>výsledky!B138</f>
        <v>0</v>
      </c>
      <c r="C134" s="17">
        <f>výsledky!C138</f>
        <v>-1.1921296296296298E-2</v>
      </c>
      <c r="D134" s="55">
        <f>výsledky!D138</f>
        <v>0</v>
      </c>
      <c r="E134" s="21" t="str">
        <f>IFERROR(VLOOKUP($D134,prezence!A:F,2,0),"")</f>
        <v/>
      </c>
      <c r="F134" s="22" t="str">
        <f>IFERROR(VLOOKUP($D134,prezence!A:F,3,0),"")</f>
        <v/>
      </c>
      <c r="G134" s="23" t="str">
        <f>IFERROR(VLOOKUP($D134,prezence!A:F,4,0),"")</f>
        <v/>
      </c>
    </row>
    <row r="135" spans="1:7">
      <c r="A135" s="14">
        <v>134</v>
      </c>
      <c r="B135" s="49">
        <f>výsledky!B139</f>
        <v>0</v>
      </c>
      <c r="C135" s="17">
        <f>výsledky!C139</f>
        <v>-1.1921296296296298E-2</v>
      </c>
      <c r="D135" s="55">
        <f>výsledky!D139</f>
        <v>0</v>
      </c>
      <c r="E135" s="21" t="str">
        <f>IFERROR(VLOOKUP($D135,prezence!A:F,2,0),"")</f>
        <v/>
      </c>
      <c r="F135" s="22" t="str">
        <f>IFERROR(VLOOKUP($D135,prezence!A:F,3,0),"")</f>
        <v/>
      </c>
      <c r="G135" s="23" t="str">
        <f>IFERROR(VLOOKUP($D135,prezence!A:F,4,0),"")</f>
        <v/>
      </c>
    </row>
    <row r="136" spans="1:7">
      <c r="A136" s="14">
        <v>135</v>
      </c>
      <c r="B136" s="49">
        <f>výsledky!B140</f>
        <v>0</v>
      </c>
      <c r="C136" s="17">
        <f>výsledky!C140</f>
        <v>-1.1921296296296298E-2</v>
      </c>
      <c r="D136" s="55">
        <f>výsledky!D140</f>
        <v>0</v>
      </c>
      <c r="E136" s="21" t="str">
        <f>IFERROR(VLOOKUP($D136,prezence!A:F,2,0),"")</f>
        <v/>
      </c>
      <c r="F136" s="22" t="str">
        <f>IFERROR(VLOOKUP($D136,prezence!A:F,3,0),"")</f>
        <v/>
      </c>
      <c r="G136" s="23" t="str">
        <f>IFERROR(VLOOKUP($D136,prezence!A:F,4,0),"")</f>
        <v/>
      </c>
    </row>
    <row r="137" spans="1:7">
      <c r="A137" s="14">
        <v>136</v>
      </c>
      <c r="B137" s="49">
        <f>výsledky!B141</f>
        <v>0</v>
      </c>
      <c r="C137" s="17">
        <f>výsledky!C141</f>
        <v>-1.1921296296296298E-2</v>
      </c>
      <c r="D137" s="55">
        <f>výsledky!D141</f>
        <v>0</v>
      </c>
      <c r="E137" s="21" t="str">
        <f>IFERROR(VLOOKUP($D137,prezence!A:F,2,0),"")</f>
        <v/>
      </c>
      <c r="F137" s="22" t="str">
        <f>IFERROR(VLOOKUP($D137,prezence!A:F,3,0),"")</f>
        <v/>
      </c>
      <c r="G137" s="23" t="str">
        <f>IFERROR(VLOOKUP($D137,prezence!A:F,4,0),"")</f>
        <v/>
      </c>
    </row>
    <row r="138" spans="1:7">
      <c r="A138" s="14">
        <v>137</v>
      </c>
      <c r="B138" s="49">
        <f>výsledky!B142</f>
        <v>0</v>
      </c>
      <c r="C138" s="17">
        <f>výsledky!C142</f>
        <v>-1.1921296296296298E-2</v>
      </c>
      <c r="D138" s="55">
        <f>výsledky!D142</f>
        <v>0</v>
      </c>
      <c r="E138" s="21" t="str">
        <f>IFERROR(VLOOKUP($D138,prezence!A:F,2,0),"")</f>
        <v/>
      </c>
      <c r="F138" s="22" t="str">
        <f>IFERROR(VLOOKUP($D138,prezence!A:F,3,0),"")</f>
        <v/>
      </c>
      <c r="G138" s="23" t="str">
        <f>IFERROR(VLOOKUP($D138,prezence!A:F,4,0),"")</f>
        <v/>
      </c>
    </row>
    <row r="139" spans="1:7">
      <c r="A139" s="14">
        <v>138</v>
      </c>
      <c r="B139" s="49">
        <f>výsledky!B143</f>
        <v>0</v>
      </c>
      <c r="C139" s="17">
        <f>výsledky!C143</f>
        <v>-1.1921296296296298E-2</v>
      </c>
      <c r="D139" s="55">
        <f>výsledky!D143</f>
        <v>0</v>
      </c>
      <c r="E139" s="21" t="str">
        <f>IFERROR(VLOOKUP($D139,prezence!A:F,2,0),"")</f>
        <v/>
      </c>
      <c r="F139" s="22" t="str">
        <f>IFERROR(VLOOKUP($D139,prezence!A:F,3,0),"")</f>
        <v/>
      </c>
      <c r="G139" s="23" t="str">
        <f>IFERROR(VLOOKUP($D139,prezence!A:F,4,0),"")</f>
        <v/>
      </c>
    </row>
    <row r="140" spans="1:7">
      <c r="A140" s="14">
        <v>139</v>
      </c>
      <c r="B140" s="49">
        <f>výsledky!B144</f>
        <v>0</v>
      </c>
      <c r="C140" s="17">
        <f>výsledky!C144</f>
        <v>-1.1921296296296298E-2</v>
      </c>
      <c r="D140" s="55">
        <f>výsledky!D144</f>
        <v>0</v>
      </c>
      <c r="E140" s="21" t="str">
        <f>IFERROR(VLOOKUP($D140,prezence!A:F,2,0),"")</f>
        <v/>
      </c>
      <c r="F140" s="22" t="str">
        <f>IFERROR(VLOOKUP($D140,prezence!A:F,3,0),"")</f>
        <v/>
      </c>
      <c r="G140" s="23" t="str">
        <f>IFERROR(VLOOKUP($D140,prezence!A:F,4,0),"")</f>
        <v/>
      </c>
    </row>
    <row r="141" spans="1:7">
      <c r="A141" s="14">
        <v>140</v>
      </c>
      <c r="B141" s="49">
        <f>výsledky!B145</f>
        <v>0</v>
      </c>
      <c r="C141" s="17">
        <f>výsledky!C145</f>
        <v>-1.1921296296296298E-2</v>
      </c>
      <c r="D141" s="55">
        <f>výsledky!D145</f>
        <v>0</v>
      </c>
      <c r="E141" s="21" t="str">
        <f>IFERROR(VLOOKUP($D141,prezence!A:F,2,0),"")</f>
        <v/>
      </c>
      <c r="F141" s="22" t="str">
        <f>IFERROR(VLOOKUP($D141,prezence!A:F,3,0),"")</f>
        <v/>
      </c>
      <c r="G141" s="23" t="str">
        <f>IFERROR(VLOOKUP($D141,prezence!A:F,4,0),"")</f>
        <v/>
      </c>
    </row>
    <row r="142" spans="1:7">
      <c r="A142" s="14">
        <v>141</v>
      </c>
      <c r="B142" s="49">
        <f>výsledky!B146</f>
        <v>0</v>
      </c>
      <c r="C142" s="17">
        <f>výsledky!C146</f>
        <v>-1.1921296296296298E-2</v>
      </c>
      <c r="D142" s="55">
        <f>výsledky!D146</f>
        <v>0</v>
      </c>
      <c r="E142" s="21" t="str">
        <f>IFERROR(VLOOKUP($D142,prezence!A:F,2,0),"")</f>
        <v/>
      </c>
      <c r="F142" s="22" t="str">
        <f>IFERROR(VLOOKUP($D142,prezence!A:F,3,0),"")</f>
        <v/>
      </c>
      <c r="G142" s="23" t="str">
        <f>IFERROR(VLOOKUP($D142,prezence!A:F,4,0),"")</f>
        <v/>
      </c>
    </row>
    <row r="143" spans="1:7">
      <c r="A143" s="14">
        <v>142</v>
      </c>
      <c r="B143" s="49">
        <f>výsledky!B147</f>
        <v>0</v>
      </c>
      <c r="C143" s="17">
        <f>výsledky!C147</f>
        <v>-1.1921296296296298E-2</v>
      </c>
      <c r="D143" s="55">
        <f>výsledky!D147</f>
        <v>0</v>
      </c>
      <c r="E143" s="21" t="str">
        <f>IFERROR(VLOOKUP($D143,prezence!A:F,2,0),"")</f>
        <v/>
      </c>
      <c r="F143" s="22" t="str">
        <f>IFERROR(VLOOKUP($D143,prezence!A:F,3,0),"")</f>
        <v/>
      </c>
      <c r="G143" s="23" t="str">
        <f>IFERROR(VLOOKUP($D143,prezence!A:F,4,0),"")</f>
        <v/>
      </c>
    </row>
    <row r="144" spans="1:7">
      <c r="A144" s="14">
        <v>143</v>
      </c>
      <c r="B144" s="49">
        <f>výsledky!B148</f>
        <v>0</v>
      </c>
      <c r="C144" s="17">
        <f>výsledky!C148</f>
        <v>-1.1921296296296298E-2</v>
      </c>
      <c r="D144" s="55">
        <f>výsledky!D148</f>
        <v>0</v>
      </c>
      <c r="E144" s="21" t="str">
        <f>IFERROR(VLOOKUP($D144,prezence!A:F,2,0),"")</f>
        <v/>
      </c>
      <c r="F144" s="22" t="str">
        <f>IFERROR(VLOOKUP($D144,prezence!A:F,3,0),"")</f>
        <v/>
      </c>
      <c r="G144" s="23" t="str">
        <f>IFERROR(VLOOKUP($D144,prezence!A:F,4,0),"")</f>
        <v/>
      </c>
    </row>
    <row r="145" spans="1:7">
      <c r="A145" s="14">
        <v>144</v>
      </c>
      <c r="B145" s="49">
        <f>výsledky!B149</f>
        <v>0</v>
      </c>
      <c r="C145" s="17">
        <f>výsledky!C149</f>
        <v>-1.1921296296296298E-2</v>
      </c>
      <c r="D145" s="55">
        <f>výsledky!D149</f>
        <v>0</v>
      </c>
      <c r="E145" s="21" t="str">
        <f>IFERROR(VLOOKUP($D145,prezence!A:F,2,0),"")</f>
        <v/>
      </c>
      <c r="F145" s="22" t="str">
        <f>IFERROR(VLOOKUP($D145,prezence!A:F,3,0),"")</f>
        <v/>
      </c>
      <c r="G145" s="23" t="str">
        <f>IFERROR(VLOOKUP($D145,prezence!A:F,4,0),"")</f>
        <v/>
      </c>
    </row>
    <row r="146" spans="1:7">
      <c r="A146" s="14">
        <v>145</v>
      </c>
      <c r="B146" s="49">
        <f>výsledky!B150</f>
        <v>0</v>
      </c>
      <c r="C146" s="17">
        <f>výsledky!C150</f>
        <v>-1.1921296296296298E-2</v>
      </c>
      <c r="D146" s="55">
        <f>výsledky!D150</f>
        <v>0</v>
      </c>
      <c r="E146" s="21" t="str">
        <f>IFERROR(VLOOKUP($D146,prezence!A:F,2,0),"")</f>
        <v/>
      </c>
      <c r="F146" s="22" t="str">
        <f>IFERROR(VLOOKUP($D146,prezence!A:F,3,0),"")</f>
        <v/>
      </c>
      <c r="G146" s="23" t="str">
        <f>IFERROR(VLOOKUP($D146,prezence!A:F,4,0),"")</f>
        <v/>
      </c>
    </row>
    <row r="147" spans="1:7">
      <c r="A147" s="14">
        <v>146</v>
      </c>
      <c r="B147" s="49">
        <f>výsledky!B151</f>
        <v>0</v>
      </c>
      <c r="C147" s="17">
        <f>výsledky!C151</f>
        <v>-1.1921296296296298E-2</v>
      </c>
      <c r="D147" s="55">
        <f>výsledky!D151</f>
        <v>0</v>
      </c>
      <c r="E147" s="21" t="str">
        <f>IFERROR(VLOOKUP($D147,prezence!A:F,2,0),"")</f>
        <v/>
      </c>
      <c r="F147" s="22" t="str">
        <f>IFERROR(VLOOKUP($D147,prezence!A:F,3,0),"")</f>
        <v/>
      </c>
      <c r="G147" s="23" t="str">
        <f>IFERROR(VLOOKUP($D147,prezence!A:F,4,0),"")</f>
        <v/>
      </c>
    </row>
    <row r="148" spans="1:7">
      <c r="A148" s="14">
        <v>147</v>
      </c>
      <c r="B148" s="49">
        <f>výsledky!B152</f>
        <v>0</v>
      </c>
      <c r="C148" s="17">
        <f>výsledky!C152</f>
        <v>-1.1921296296296298E-2</v>
      </c>
      <c r="D148" s="55">
        <f>výsledky!D152</f>
        <v>0</v>
      </c>
      <c r="E148" s="21" t="str">
        <f>IFERROR(VLOOKUP($D148,prezence!A:F,2,0),"")</f>
        <v/>
      </c>
      <c r="F148" s="22" t="str">
        <f>IFERROR(VLOOKUP($D148,prezence!A:F,3,0),"")</f>
        <v/>
      </c>
      <c r="G148" s="23" t="str">
        <f>IFERROR(VLOOKUP($D148,prezence!A:F,4,0),"")</f>
        <v/>
      </c>
    </row>
    <row r="149" spans="1:7">
      <c r="A149" s="14">
        <v>148</v>
      </c>
      <c r="B149" s="49">
        <f>výsledky!B153</f>
        <v>0</v>
      </c>
      <c r="C149" s="17">
        <f>výsledky!C153</f>
        <v>-1.1921296296296298E-2</v>
      </c>
      <c r="D149" s="55">
        <f>výsledky!D153</f>
        <v>0</v>
      </c>
      <c r="E149" s="21" t="str">
        <f>IFERROR(VLOOKUP($D149,prezence!A:F,2,0),"")</f>
        <v/>
      </c>
      <c r="F149" s="22" t="str">
        <f>IFERROR(VLOOKUP($D149,prezence!A:F,3,0),"")</f>
        <v/>
      </c>
      <c r="G149" s="23" t="str">
        <f>IFERROR(VLOOKUP($D149,prezence!A:F,4,0),"")</f>
        <v/>
      </c>
    </row>
    <row r="150" spans="1:7">
      <c r="A150" s="14">
        <v>149</v>
      </c>
      <c r="B150" s="49">
        <f>výsledky!B154</f>
        <v>0</v>
      </c>
      <c r="C150" s="17">
        <f>výsledky!C154</f>
        <v>-1.1921296296296298E-2</v>
      </c>
      <c r="D150" s="55">
        <f>výsledky!D154</f>
        <v>0</v>
      </c>
      <c r="E150" s="21" t="str">
        <f>IFERROR(VLOOKUP($D150,prezence!A:F,2,0),"")</f>
        <v/>
      </c>
      <c r="F150" s="22" t="str">
        <f>IFERROR(VLOOKUP($D150,prezence!A:F,3,0),"")</f>
        <v/>
      </c>
      <c r="G150" s="23" t="str">
        <f>IFERROR(VLOOKUP($D150,prezence!A:F,4,0),"")</f>
        <v/>
      </c>
    </row>
    <row r="151" spans="1:7">
      <c r="A151" s="14">
        <v>150</v>
      </c>
      <c r="B151" s="49">
        <f>výsledky!B155</f>
        <v>0</v>
      </c>
      <c r="C151" s="17">
        <f>výsledky!C155</f>
        <v>-1.1921296296296298E-2</v>
      </c>
      <c r="D151" s="55">
        <f>výsledky!D155</f>
        <v>0</v>
      </c>
      <c r="E151" s="21" t="str">
        <f>IFERROR(VLOOKUP($D151,prezence!A:F,2,0),"")</f>
        <v/>
      </c>
      <c r="F151" s="22" t="str">
        <f>IFERROR(VLOOKUP($D151,prezence!A:F,3,0),"")</f>
        <v/>
      </c>
      <c r="G151" s="23" t="str">
        <f>IFERROR(VLOOKUP($D151,prezence!A:F,4,0),"")</f>
        <v/>
      </c>
    </row>
    <row r="152" spans="1:7">
      <c r="A152" s="14">
        <v>151</v>
      </c>
      <c r="B152" s="49">
        <f>výsledky!B156</f>
        <v>0</v>
      </c>
      <c r="C152" s="17">
        <f>výsledky!C156</f>
        <v>-1.1921296296296298E-2</v>
      </c>
      <c r="D152" s="55">
        <f>výsledky!D156</f>
        <v>0</v>
      </c>
      <c r="E152" s="21" t="str">
        <f>IFERROR(VLOOKUP($D152,prezence!A:F,2,0),"")</f>
        <v/>
      </c>
      <c r="F152" s="22" t="str">
        <f>IFERROR(VLOOKUP($D152,prezence!A:F,3,0),"")</f>
        <v/>
      </c>
      <c r="G152" s="23" t="str">
        <f>IFERROR(VLOOKUP($D152,prezence!A:F,4,0),"")</f>
        <v/>
      </c>
    </row>
    <row r="153" spans="1:7">
      <c r="A153" s="14">
        <v>152</v>
      </c>
      <c r="B153" s="49">
        <f>výsledky!B157</f>
        <v>0</v>
      </c>
      <c r="C153" s="17">
        <f>výsledky!C157</f>
        <v>-1.1921296296296298E-2</v>
      </c>
      <c r="D153" s="55">
        <f>výsledky!D157</f>
        <v>0</v>
      </c>
      <c r="E153" s="21" t="str">
        <f>IFERROR(VLOOKUP($D153,prezence!A:F,2,0),"")</f>
        <v/>
      </c>
      <c r="F153" s="22" t="str">
        <f>IFERROR(VLOOKUP($D153,prezence!A:F,3,0),"")</f>
        <v/>
      </c>
      <c r="G153" s="23" t="str">
        <f>IFERROR(VLOOKUP($D153,prezence!A:F,4,0),"")</f>
        <v/>
      </c>
    </row>
    <row r="154" spans="1:7">
      <c r="A154" s="14">
        <v>153</v>
      </c>
      <c r="B154" s="49">
        <f>výsledky!B158</f>
        <v>0</v>
      </c>
      <c r="C154" s="17">
        <f>výsledky!C158</f>
        <v>-1.1921296296296298E-2</v>
      </c>
      <c r="D154" s="55">
        <f>výsledky!D158</f>
        <v>0</v>
      </c>
      <c r="E154" s="21" t="str">
        <f>IFERROR(VLOOKUP($D154,prezence!A:F,2,0),"")</f>
        <v/>
      </c>
      <c r="F154" s="22" t="str">
        <f>IFERROR(VLOOKUP($D154,prezence!A:F,3,0),"")</f>
        <v/>
      </c>
      <c r="G154" s="23" t="str">
        <f>IFERROR(VLOOKUP($D154,prezence!A:F,4,0),"")</f>
        <v/>
      </c>
    </row>
    <row r="155" spans="1:7">
      <c r="A155" s="14">
        <v>154</v>
      </c>
      <c r="B155" s="49">
        <f>výsledky!B159</f>
        <v>0</v>
      </c>
      <c r="C155" s="17">
        <f>výsledky!C159</f>
        <v>-1.1921296296296298E-2</v>
      </c>
      <c r="D155" s="55">
        <f>výsledky!D159</f>
        <v>0</v>
      </c>
      <c r="E155" s="21" t="str">
        <f>IFERROR(VLOOKUP($D155,prezence!A:F,2,0),"")</f>
        <v/>
      </c>
      <c r="F155" s="22" t="str">
        <f>IFERROR(VLOOKUP($D155,prezence!A:F,3,0),"")</f>
        <v/>
      </c>
      <c r="G155" s="23" t="str">
        <f>IFERROR(VLOOKUP($D155,prezence!A:F,4,0),"")</f>
        <v/>
      </c>
    </row>
    <row r="156" spans="1:7">
      <c r="A156" s="14">
        <v>155</v>
      </c>
      <c r="B156" s="49">
        <f>výsledky!B160</f>
        <v>0</v>
      </c>
      <c r="C156" s="17">
        <f>výsledky!C160</f>
        <v>-1.1921296296296298E-2</v>
      </c>
      <c r="D156" s="55">
        <f>výsledky!D160</f>
        <v>0</v>
      </c>
      <c r="E156" s="21" t="str">
        <f>IFERROR(VLOOKUP($D156,prezence!A:F,2,0),"")</f>
        <v/>
      </c>
      <c r="F156" s="22" t="str">
        <f>IFERROR(VLOOKUP($D156,prezence!A:F,3,0),"")</f>
        <v/>
      </c>
      <c r="G156" s="23" t="str">
        <f>IFERROR(VLOOKUP($D156,prezence!A:F,4,0),"")</f>
        <v/>
      </c>
    </row>
    <row r="157" spans="1:7">
      <c r="A157" s="14">
        <v>156</v>
      </c>
      <c r="B157" s="49">
        <f>výsledky!B161</f>
        <v>0</v>
      </c>
      <c r="C157" s="17">
        <f>výsledky!C161</f>
        <v>-1.1921296296296298E-2</v>
      </c>
      <c r="D157" s="55">
        <f>výsledky!D161</f>
        <v>0</v>
      </c>
      <c r="E157" s="21" t="str">
        <f>IFERROR(VLOOKUP($D157,prezence!A:F,2,0),"")</f>
        <v/>
      </c>
      <c r="F157" s="22" t="str">
        <f>IFERROR(VLOOKUP($D157,prezence!A:F,3,0),"")</f>
        <v/>
      </c>
      <c r="G157" s="23" t="str">
        <f>IFERROR(VLOOKUP($D157,prezence!A:F,4,0),"")</f>
        <v/>
      </c>
    </row>
    <row r="158" spans="1:7">
      <c r="A158" s="14">
        <v>157</v>
      </c>
      <c r="B158" s="49">
        <f>výsledky!B162</f>
        <v>0</v>
      </c>
      <c r="C158" s="17">
        <f>výsledky!C162</f>
        <v>-1.1921296296296298E-2</v>
      </c>
      <c r="D158" s="55">
        <f>výsledky!D162</f>
        <v>0</v>
      </c>
      <c r="E158" s="21" t="str">
        <f>IFERROR(VLOOKUP($D158,prezence!A:F,2,0),"")</f>
        <v/>
      </c>
      <c r="F158" s="22" t="str">
        <f>IFERROR(VLOOKUP($D158,prezence!A:F,3,0),"")</f>
        <v/>
      </c>
      <c r="G158" s="23" t="str">
        <f>IFERROR(VLOOKUP($D158,prezence!A:F,4,0),"")</f>
        <v/>
      </c>
    </row>
    <row r="159" spans="1:7">
      <c r="A159" s="14">
        <v>158</v>
      </c>
      <c r="B159" s="49">
        <f>výsledky!B163</f>
        <v>0</v>
      </c>
      <c r="C159" s="17">
        <f>výsledky!C163</f>
        <v>-1.1921296296296298E-2</v>
      </c>
      <c r="D159" s="55">
        <f>výsledky!D163</f>
        <v>0</v>
      </c>
      <c r="E159" s="21" t="str">
        <f>IFERROR(VLOOKUP($D159,prezence!A:F,2,0),"")</f>
        <v/>
      </c>
      <c r="F159" s="22" t="str">
        <f>IFERROR(VLOOKUP($D159,prezence!A:F,3,0),"")</f>
        <v/>
      </c>
      <c r="G159" s="23" t="str">
        <f>IFERROR(VLOOKUP($D159,prezence!A:F,4,0),"")</f>
        <v/>
      </c>
    </row>
    <row r="160" spans="1:7">
      <c r="A160" s="14">
        <v>159</v>
      </c>
      <c r="B160" s="49">
        <f>výsledky!B164</f>
        <v>0</v>
      </c>
      <c r="C160" s="17">
        <f>výsledky!C164</f>
        <v>-1.1921296296296298E-2</v>
      </c>
      <c r="D160" s="55">
        <f>výsledky!D164</f>
        <v>0</v>
      </c>
      <c r="E160" s="21" t="str">
        <f>IFERROR(VLOOKUP($D160,prezence!A:F,2,0),"")</f>
        <v/>
      </c>
      <c r="F160" s="22" t="str">
        <f>IFERROR(VLOOKUP($D160,prezence!A:F,3,0),"")</f>
        <v/>
      </c>
      <c r="G160" s="23" t="str">
        <f>IFERROR(VLOOKUP($D160,prezence!A:F,4,0),"")</f>
        <v/>
      </c>
    </row>
    <row r="161" spans="1:7">
      <c r="A161" s="14">
        <v>160</v>
      </c>
      <c r="B161" s="49">
        <f>výsledky!B165</f>
        <v>0</v>
      </c>
      <c r="C161" s="17">
        <f>výsledky!C165</f>
        <v>-1.1921296296296298E-2</v>
      </c>
      <c r="D161" s="55">
        <f>výsledky!D165</f>
        <v>0</v>
      </c>
      <c r="E161" s="21" t="str">
        <f>IFERROR(VLOOKUP($D161,prezence!A:F,2,0),"")</f>
        <v/>
      </c>
      <c r="F161" s="22" t="str">
        <f>IFERROR(VLOOKUP($D161,prezence!A:F,3,0),"")</f>
        <v/>
      </c>
      <c r="G161" s="23" t="str">
        <f>IFERROR(VLOOKUP($D161,prezence!A:F,4,0),"")</f>
        <v/>
      </c>
    </row>
    <row r="162" spans="1:7">
      <c r="A162" s="14">
        <v>161</v>
      </c>
      <c r="B162" s="49">
        <f>výsledky!B166</f>
        <v>0</v>
      </c>
      <c r="C162" s="17">
        <f>výsledky!C166</f>
        <v>-1.1921296296296298E-2</v>
      </c>
      <c r="D162" s="55">
        <f>výsledky!D166</f>
        <v>0</v>
      </c>
      <c r="E162" s="21" t="str">
        <f>IFERROR(VLOOKUP($D162,prezence!A:F,2,0),"")</f>
        <v/>
      </c>
      <c r="F162" s="22" t="str">
        <f>IFERROR(VLOOKUP($D162,prezence!A:F,3,0),"")</f>
        <v/>
      </c>
      <c r="G162" s="23" t="str">
        <f>IFERROR(VLOOKUP($D162,prezence!A:F,4,0),"")</f>
        <v/>
      </c>
    </row>
    <row r="163" spans="1:7">
      <c r="A163" s="14">
        <v>162</v>
      </c>
      <c r="B163" s="49">
        <f>výsledky!B167</f>
        <v>0</v>
      </c>
      <c r="C163" s="17">
        <f>výsledky!C167</f>
        <v>-1.1921296296296298E-2</v>
      </c>
      <c r="D163" s="55">
        <f>výsledky!D167</f>
        <v>0</v>
      </c>
      <c r="E163" s="21" t="str">
        <f>IFERROR(VLOOKUP($D163,prezence!A:F,2,0),"")</f>
        <v/>
      </c>
      <c r="F163" s="22" t="str">
        <f>IFERROR(VLOOKUP($D163,prezence!A:F,3,0),"")</f>
        <v/>
      </c>
      <c r="G163" s="23" t="str">
        <f>IFERROR(VLOOKUP($D163,prezence!A:F,4,0),"")</f>
        <v/>
      </c>
    </row>
    <row r="164" spans="1:7">
      <c r="A164" s="14">
        <v>163</v>
      </c>
      <c r="B164" s="49">
        <f>výsledky!B168</f>
        <v>0</v>
      </c>
      <c r="C164" s="17">
        <f>výsledky!C168</f>
        <v>-1.1921296296296298E-2</v>
      </c>
      <c r="D164" s="55">
        <f>výsledky!D168</f>
        <v>0</v>
      </c>
      <c r="E164" s="21" t="str">
        <f>IFERROR(VLOOKUP($D164,prezence!A:F,2,0),"")</f>
        <v/>
      </c>
      <c r="F164" s="22" t="str">
        <f>IFERROR(VLOOKUP($D164,prezence!A:F,3,0),"")</f>
        <v/>
      </c>
      <c r="G164" s="23" t="str">
        <f>IFERROR(VLOOKUP($D164,prezence!A:F,4,0),"")</f>
        <v/>
      </c>
    </row>
    <row r="165" spans="1:7">
      <c r="A165" s="14">
        <v>164</v>
      </c>
      <c r="B165" s="49">
        <f>výsledky!B169</f>
        <v>0</v>
      </c>
      <c r="C165" s="17">
        <f>výsledky!C169</f>
        <v>-1.1921296296296298E-2</v>
      </c>
      <c r="D165" s="55">
        <f>výsledky!D169</f>
        <v>0</v>
      </c>
      <c r="E165" s="21" t="str">
        <f>IFERROR(VLOOKUP($D165,prezence!A:F,2,0),"")</f>
        <v/>
      </c>
      <c r="F165" s="22" t="str">
        <f>IFERROR(VLOOKUP($D165,prezence!A:F,3,0),"")</f>
        <v/>
      </c>
      <c r="G165" s="23" t="str">
        <f>IFERROR(VLOOKUP($D165,prezence!A:F,4,0),"")</f>
        <v/>
      </c>
    </row>
    <row r="166" spans="1:7">
      <c r="A166" s="14">
        <v>165</v>
      </c>
      <c r="B166" s="49">
        <f>výsledky!B170</f>
        <v>0</v>
      </c>
      <c r="C166" s="17">
        <f>výsledky!C170</f>
        <v>-1.1921296296296298E-2</v>
      </c>
      <c r="D166" s="55">
        <f>výsledky!D170</f>
        <v>0</v>
      </c>
      <c r="E166" s="21" t="str">
        <f>IFERROR(VLOOKUP($D166,prezence!A:F,2,0),"")</f>
        <v/>
      </c>
      <c r="F166" s="22" t="str">
        <f>IFERROR(VLOOKUP($D166,prezence!A:F,3,0),"")</f>
        <v/>
      </c>
      <c r="G166" s="23" t="str">
        <f>IFERROR(VLOOKUP($D166,prezence!A:F,4,0),"")</f>
        <v/>
      </c>
    </row>
    <row r="167" spans="1:7">
      <c r="A167" s="14">
        <v>166</v>
      </c>
      <c r="B167" s="49">
        <f>výsledky!B171</f>
        <v>0</v>
      </c>
      <c r="C167" s="17">
        <f>výsledky!C171</f>
        <v>-1.1921296296296298E-2</v>
      </c>
      <c r="D167" s="55">
        <f>výsledky!D171</f>
        <v>0</v>
      </c>
      <c r="E167" s="21" t="str">
        <f>IFERROR(VLOOKUP($D167,prezence!A:F,2,0),"")</f>
        <v/>
      </c>
      <c r="F167" s="22" t="str">
        <f>IFERROR(VLOOKUP($D167,prezence!A:F,3,0),"")</f>
        <v/>
      </c>
      <c r="G167" s="23" t="str">
        <f>IFERROR(VLOOKUP($D167,prezence!A:F,4,0),"")</f>
        <v/>
      </c>
    </row>
    <row r="168" spans="1:7">
      <c r="A168" s="14">
        <v>167</v>
      </c>
      <c r="B168" s="49">
        <f>výsledky!B172</f>
        <v>0</v>
      </c>
      <c r="C168" s="17">
        <f>výsledky!C172</f>
        <v>-1.1921296296296298E-2</v>
      </c>
      <c r="D168" s="55">
        <f>výsledky!D172</f>
        <v>0</v>
      </c>
      <c r="E168" s="21" t="str">
        <f>IFERROR(VLOOKUP($D168,prezence!A:F,2,0),"")</f>
        <v/>
      </c>
      <c r="F168" s="22" t="str">
        <f>IFERROR(VLOOKUP($D168,prezence!A:F,3,0),"")</f>
        <v/>
      </c>
      <c r="G168" s="23" t="str">
        <f>IFERROR(VLOOKUP($D168,prezence!A:F,4,0),"")</f>
        <v/>
      </c>
    </row>
    <row r="169" spans="1:7">
      <c r="A169" s="14">
        <v>168</v>
      </c>
      <c r="B169" s="49">
        <f>výsledky!B173</f>
        <v>0</v>
      </c>
      <c r="C169" s="17">
        <f>výsledky!C173</f>
        <v>-1.1921296296296298E-2</v>
      </c>
      <c r="D169" s="55">
        <f>výsledky!D173</f>
        <v>0</v>
      </c>
      <c r="E169" s="21" t="str">
        <f>IFERROR(VLOOKUP($D169,prezence!A:F,2,0),"")</f>
        <v/>
      </c>
      <c r="F169" s="22" t="str">
        <f>IFERROR(VLOOKUP($D169,prezence!A:F,3,0),"")</f>
        <v/>
      </c>
      <c r="G169" s="23" t="str">
        <f>IFERROR(VLOOKUP($D169,prezence!A:F,4,0),"")</f>
        <v/>
      </c>
    </row>
    <row r="170" spans="1:7">
      <c r="A170" s="14">
        <v>169</v>
      </c>
      <c r="B170" s="49">
        <f>výsledky!B174</f>
        <v>0</v>
      </c>
      <c r="C170" s="17">
        <f>výsledky!C174</f>
        <v>-1.1921296296296298E-2</v>
      </c>
      <c r="D170" s="55">
        <f>výsledky!D174</f>
        <v>0</v>
      </c>
      <c r="E170" s="21" t="str">
        <f>IFERROR(VLOOKUP($D170,prezence!A:F,2,0),"")</f>
        <v/>
      </c>
      <c r="F170" s="22" t="str">
        <f>IFERROR(VLOOKUP($D170,prezence!A:F,3,0),"")</f>
        <v/>
      </c>
      <c r="G170" s="23" t="str">
        <f>IFERROR(VLOOKUP($D170,prezence!A:F,4,0),"")</f>
        <v/>
      </c>
    </row>
    <row r="171" spans="1:7">
      <c r="A171" s="14">
        <v>170</v>
      </c>
      <c r="B171" s="49">
        <f>výsledky!B175</f>
        <v>0</v>
      </c>
      <c r="C171" s="17">
        <f>výsledky!C175</f>
        <v>-1.1921296296296298E-2</v>
      </c>
      <c r="D171" s="55">
        <f>výsledky!D175</f>
        <v>0</v>
      </c>
      <c r="E171" s="21" t="str">
        <f>IFERROR(VLOOKUP($D171,prezence!A:F,2,0),"")</f>
        <v/>
      </c>
      <c r="F171" s="22" t="str">
        <f>IFERROR(VLOOKUP($D171,prezence!A:F,3,0),"")</f>
        <v/>
      </c>
      <c r="G171" s="23" t="str">
        <f>IFERROR(VLOOKUP($D171,prezence!A:F,4,0),"")</f>
        <v/>
      </c>
    </row>
    <row r="172" spans="1:7">
      <c r="A172" s="14">
        <v>171</v>
      </c>
      <c r="B172" s="49">
        <f>výsledky!B176</f>
        <v>0</v>
      </c>
      <c r="C172" s="17">
        <f>výsledky!C176</f>
        <v>-1.1921296296296298E-2</v>
      </c>
      <c r="D172" s="55">
        <f>výsledky!D176</f>
        <v>0</v>
      </c>
      <c r="E172" s="21" t="str">
        <f>IFERROR(VLOOKUP($D172,prezence!A:F,2,0),"")</f>
        <v/>
      </c>
      <c r="F172" s="22" t="str">
        <f>IFERROR(VLOOKUP($D172,prezence!A:F,3,0),"")</f>
        <v/>
      </c>
      <c r="G172" s="23" t="str">
        <f>IFERROR(VLOOKUP($D172,prezence!A:F,4,0),"")</f>
        <v/>
      </c>
    </row>
    <row r="173" spans="1:7">
      <c r="A173" s="14">
        <v>172</v>
      </c>
      <c r="B173" s="49">
        <f>výsledky!B177</f>
        <v>0</v>
      </c>
      <c r="C173" s="17">
        <f>výsledky!C177</f>
        <v>-1.1921296296296298E-2</v>
      </c>
      <c r="D173" s="55">
        <f>výsledky!D177</f>
        <v>0</v>
      </c>
      <c r="E173" s="21" t="str">
        <f>IFERROR(VLOOKUP($D173,prezence!A:F,2,0),"")</f>
        <v/>
      </c>
      <c r="F173" s="22" t="str">
        <f>IFERROR(VLOOKUP($D173,prezence!A:F,3,0),"")</f>
        <v/>
      </c>
      <c r="G173" s="23" t="str">
        <f>IFERROR(VLOOKUP($D173,prezence!A:F,4,0),"")</f>
        <v/>
      </c>
    </row>
    <row r="174" spans="1:7">
      <c r="A174" s="14">
        <v>173</v>
      </c>
      <c r="B174" s="49">
        <f>výsledky!B178</f>
        <v>0</v>
      </c>
      <c r="C174" s="17">
        <f>výsledky!C178</f>
        <v>-1.1921296296296298E-2</v>
      </c>
      <c r="D174" s="55">
        <f>výsledky!D178</f>
        <v>0</v>
      </c>
      <c r="E174" s="21" t="str">
        <f>IFERROR(VLOOKUP($D174,prezence!A:F,2,0),"")</f>
        <v/>
      </c>
      <c r="F174" s="22" t="str">
        <f>IFERROR(VLOOKUP($D174,prezence!A:F,3,0),"")</f>
        <v/>
      </c>
      <c r="G174" s="23" t="str">
        <f>IFERROR(VLOOKUP($D174,prezence!A:F,4,0),"")</f>
        <v/>
      </c>
    </row>
    <row r="175" spans="1:7">
      <c r="A175" s="14">
        <v>174</v>
      </c>
      <c r="B175" s="49">
        <f>výsledky!B179</f>
        <v>0</v>
      </c>
      <c r="C175" s="17">
        <f>výsledky!C179</f>
        <v>-1.1921296296296298E-2</v>
      </c>
      <c r="D175" s="55">
        <f>výsledky!D179</f>
        <v>0</v>
      </c>
      <c r="E175" s="21" t="str">
        <f>IFERROR(VLOOKUP($D175,prezence!A:F,2,0),"")</f>
        <v/>
      </c>
      <c r="F175" s="22" t="str">
        <f>IFERROR(VLOOKUP($D175,prezence!A:F,3,0),"")</f>
        <v/>
      </c>
      <c r="G175" s="23" t="str">
        <f>IFERROR(VLOOKUP($D175,prezence!A:F,4,0),"")</f>
        <v/>
      </c>
    </row>
    <row r="176" spans="1:7">
      <c r="A176" s="14">
        <v>175</v>
      </c>
      <c r="B176" s="49">
        <f>výsledky!B180</f>
        <v>0</v>
      </c>
      <c r="C176" s="17">
        <f>výsledky!C180</f>
        <v>-1.1921296296296298E-2</v>
      </c>
      <c r="D176" s="55">
        <f>výsledky!D180</f>
        <v>0</v>
      </c>
      <c r="E176" s="21" t="str">
        <f>IFERROR(VLOOKUP($D176,prezence!A:F,2,0),"")</f>
        <v/>
      </c>
      <c r="F176" s="22" t="str">
        <f>IFERROR(VLOOKUP($D176,prezence!A:F,3,0),"")</f>
        <v/>
      </c>
      <c r="G176" s="23" t="str">
        <f>IFERROR(VLOOKUP($D176,prezence!A:F,4,0),"")</f>
        <v/>
      </c>
    </row>
    <row r="177" spans="1:7">
      <c r="A177" s="14">
        <v>176</v>
      </c>
      <c r="B177" s="49">
        <f>výsledky!B181</f>
        <v>0</v>
      </c>
      <c r="C177" s="17">
        <f>výsledky!C181</f>
        <v>-1.1921296296296298E-2</v>
      </c>
      <c r="D177" s="55">
        <f>výsledky!D181</f>
        <v>0</v>
      </c>
      <c r="E177" s="21" t="str">
        <f>IFERROR(VLOOKUP($D177,prezence!A:F,2,0),"")</f>
        <v/>
      </c>
      <c r="F177" s="22" t="str">
        <f>IFERROR(VLOOKUP($D177,prezence!A:F,3,0),"")</f>
        <v/>
      </c>
      <c r="G177" s="23" t="str">
        <f>IFERROR(VLOOKUP($D177,prezence!A:F,4,0),"")</f>
        <v/>
      </c>
    </row>
    <row r="178" spans="1:7">
      <c r="A178" s="14">
        <v>177</v>
      </c>
      <c r="B178" s="49">
        <f>výsledky!B182</f>
        <v>0</v>
      </c>
      <c r="C178" s="17">
        <f>výsledky!C182</f>
        <v>-1.1921296296296298E-2</v>
      </c>
      <c r="D178" s="55">
        <f>výsledky!D182</f>
        <v>0</v>
      </c>
      <c r="E178" s="21" t="str">
        <f>IFERROR(VLOOKUP($D178,prezence!A:F,2,0),"")</f>
        <v/>
      </c>
      <c r="F178" s="22" t="str">
        <f>IFERROR(VLOOKUP($D178,prezence!A:F,3,0),"")</f>
        <v/>
      </c>
      <c r="G178" s="23" t="str">
        <f>IFERROR(VLOOKUP($D178,prezence!A:F,4,0),"")</f>
        <v/>
      </c>
    </row>
    <row r="179" spans="1:7">
      <c r="A179" s="14">
        <v>178</v>
      </c>
      <c r="B179" s="49">
        <f>výsledky!B183</f>
        <v>0</v>
      </c>
      <c r="C179" s="17">
        <f>výsledky!C183</f>
        <v>-1.1921296296296298E-2</v>
      </c>
      <c r="D179" s="55">
        <f>výsledky!D183</f>
        <v>0</v>
      </c>
      <c r="E179" s="21" t="str">
        <f>IFERROR(VLOOKUP($D179,prezence!A:F,2,0),"")</f>
        <v/>
      </c>
      <c r="F179" s="22" t="str">
        <f>IFERROR(VLOOKUP($D179,prezence!A:F,3,0),"")</f>
        <v/>
      </c>
      <c r="G179" s="23" t="str">
        <f>IFERROR(VLOOKUP($D179,prezence!A:F,4,0),"")</f>
        <v/>
      </c>
    </row>
    <row r="180" spans="1:7">
      <c r="A180" s="14">
        <v>179</v>
      </c>
      <c r="B180" s="49">
        <f>výsledky!B184</f>
        <v>0</v>
      </c>
      <c r="C180" s="17">
        <f>výsledky!C184</f>
        <v>-1.1921296296296298E-2</v>
      </c>
      <c r="D180" s="55">
        <f>výsledky!D184</f>
        <v>0</v>
      </c>
      <c r="E180" s="21" t="str">
        <f>IFERROR(VLOOKUP($D180,prezence!A:F,2,0),"")</f>
        <v/>
      </c>
      <c r="F180" s="22" t="str">
        <f>IFERROR(VLOOKUP($D180,prezence!A:F,3,0),"")</f>
        <v/>
      </c>
      <c r="G180" s="23" t="str">
        <f>IFERROR(VLOOKUP($D180,prezence!A:F,4,0),"")</f>
        <v/>
      </c>
    </row>
    <row r="181" spans="1:7">
      <c r="A181" s="14">
        <v>180</v>
      </c>
      <c r="B181" s="49">
        <f>výsledky!B185</f>
        <v>0</v>
      </c>
      <c r="C181" s="17">
        <f>výsledky!C185</f>
        <v>-1.1921296296296298E-2</v>
      </c>
      <c r="D181" s="55">
        <f>výsledky!D185</f>
        <v>0</v>
      </c>
      <c r="E181" s="21" t="str">
        <f>IFERROR(VLOOKUP($D181,prezence!A:F,2,0),"")</f>
        <v/>
      </c>
      <c r="F181" s="22" t="str">
        <f>IFERROR(VLOOKUP($D181,prezence!A:F,3,0),"")</f>
        <v/>
      </c>
      <c r="G181" s="23" t="str">
        <f>IFERROR(VLOOKUP($D181,prezence!A:F,4,0),"")</f>
        <v/>
      </c>
    </row>
    <row r="182" spans="1:7">
      <c r="A182" s="14">
        <v>181</v>
      </c>
      <c r="B182" s="49">
        <f>výsledky!B186</f>
        <v>0</v>
      </c>
      <c r="C182" s="17">
        <f>výsledky!C186</f>
        <v>-1.1921296296296298E-2</v>
      </c>
      <c r="D182" s="55">
        <f>výsledky!D186</f>
        <v>0</v>
      </c>
      <c r="E182" s="21" t="str">
        <f>IFERROR(VLOOKUP($D182,prezence!A:F,2,0),"")</f>
        <v/>
      </c>
      <c r="F182" s="22" t="str">
        <f>IFERROR(VLOOKUP($D182,prezence!A:F,3,0),"")</f>
        <v/>
      </c>
      <c r="G182" s="23" t="str">
        <f>IFERROR(VLOOKUP($D182,prezence!A:F,4,0),"")</f>
        <v/>
      </c>
    </row>
    <row r="183" spans="1:7">
      <c r="A183" s="14">
        <v>182</v>
      </c>
      <c r="B183" s="49">
        <f>výsledky!B187</f>
        <v>0</v>
      </c>
      <c r="C183" s="17">
        <f>výsledky!C187</f>
        <v>-1.1921296296296298E-2</v>
      </c>
      <c r="D183" s="55">
        <f>výsledky!D187</f>
        <v>0</v>
      </c>
      <c r="E183" s="21" t="str">
        <f>IFERROR(VLOOKUP($D183,prezence!A:F,2,0),"")</f>
        <v/>
      </c>
      <c r="F183" s="22" t="str">
        <f>IFERROR(VLOOKUP($D183,prezence!A:F,3,0),"")</f>
        <v/>
      </c>
      <c r="G183" s="23" t="str">
        <f>IFERROR(VLOOKUP($D183,prezence!A:F,4,0),"")</f>
        <v/>
      </c>
    </row>
    <row r="184" spans="1:7">
      <c r="A184" s="14">
        <v>183</v>
      </c>
      <c r="B184" s="49">
        <f>výsledky!B188</f>
        <v>0</v>
      </c>
      <c r="C184" s="17">
        <f>výsledky!C188</f>
        <v>-1.1921296296296298E-2</v>
      </c>
      <c r="D184" s="55">
        <f>výsledky!D188</f>
        <v>0</v>
      </c>
      <c r="E184" s="21" t="str">
        <f>IFERROR(VLOOKUP($D184,prezence!A:F,2,0),"")</f>
        <v/>
      </c>
      <c r="F184" s="22" t="str">
        <f>IFERROR(VLOOKUP($D184,prezence!A:F,3,0),"")</f>
        <v/>
      </c>
      <c r="G184" s="23" t="str">
        <f>IFERROR(VLOOKUP($D184,prezence!A:F,4,0),"")</f>
        <v/>
      </c>
    </row>
    <row r="185" spans="1:7">
      <c r="A185" s="14">
        <v>184</v>
      </c>
      <c r="B185" s="49">
        <f>výsledky!B189</f>
        <v>0</v>
      </c>
      <c r="C185" s="17">
        <f>výsledky!C189</f>
        <v>-1.1921296296296298E-2</v>
      </c>
      <c r="D185" s="55">
        <f>výsledky!D189</f>
        <v>0</v>
      </c>
      <c r="E185" s="21" t="str">
        <f>IFERROR(VLOOKUP($D185,prezence!A:F,2,0),"")</f>
        <v/>
      </c>
      <c r="F185" s="22" t="str">
        <f>IFERROR(VLOOKUP($D185,prezence!A:F,3,0),"")</f>
        <v/>
      </c>
      <c r="G185" s="23" t="str">
        <f>IFERROR(VLOOKUP($D185,prezence!A:F,4,0),"")</f>
        <v/>
      </c>
    </row>
    <row r="186" spans="1:7">
      <c r="A186" s="14">
        <v>185</v>
      </c>
      <c r="B186" s="49">
        <f>výsledky!B190</f>
        <v>0</v>
      </c>
      <c r="C186" s="17">
        <f>výsledky!C190</f>
        <v>-1.1921296296296298E-2</v>
      </c>
      <c r="D186" s="55">
        <f>výsledky!D190</f>
        <v>0</v>
      </c>
      <c r="E186" s="21" t="str">
        <f>IFERROR(VLOOKUP($D186,prezence!A:F,2,0),"")</f>
        <v/>
      </c>
      <c r="F186" s="22" t="str">
        <f>IFERROR(VLOOKUP($D186,prezence!A:F,3,0),"")</f>
        <v/>
      </c>
      <c r="G186" s="23" t="str">
        <f>IFERROR(VLOOKUP($D186,prezence!A:F,4,0),"")</f>
        <v/>
      </c>
    </row>
    <row r="187" spans="1:7">
      <c r="A187" s="14">
        <v>186</v>
      </c>
      <c r="B187" s="49">
        <f>výsledky!B191</f>
        <v>0</v>
      </c>
      <c r="C187" s="17">
        <f>výsledky!C191</f>
        <v>-1.1921296296296298E-2</v>
      </c>
      <c r="D187" s="55">
        <f>výsledky!D191</f>
        <v>0</v>
      </c>
      <c r="E187" s="21" t="str">
        <f>IFERROR(VLOOKUP($D187,prezence!A:F,2,0),"")</f>
        <v/>
      </c>
      <c r="F187" s="22" t="str">
        <f>IFERROR(VLOOKUP($D187,prezence!A:F,3,0),"")</f>
        <v/>
      </c>
      <c r="G187" s="23" t="str">
        <f>IFERROR(VLOOKUP($D187,prezence!A:F,4,0),"")</f>
        <v/>
      </c>
    </row>
    <row r="188" spans="1:7">
      <c r="A188" s="14">
        <v>187</v>
      </c>
      <c r="B188" s="49">
        <f>výsledky!B192</f>
        <v>0</v>
      </c>
      <c r="C188" s="17">
        <f>výsledky!C192</f>
        <v>-1.1921296296296298E-2</v>
      </c>
      <c r="D188" s="55">
        <f>výsledky!D192</f>
        <v>0</v>
      </c>
      <c r="E188" s="21" t="str">
        <f>IFERROR(VLOOKUP($D188,prezence!A:F,2,0),"")</f>
        <v/>
      </c>
      <c r="F188" s="22" t="str">
        <f>IFERROR(VLOOKUP($D188,prezence!A:F,3,0),"")</f>
        <v/>
      </c>
      <c r="G188" s="23" t="str">
        <f>IFERROR(VLOOKUP($D188,prezence!A:F,4,0),"")</f>
        <v/>
      </c>
    </row>
    <row r="189" spans="1:7">
      <c r="A189" s="14">
        <v>188</v>
      </c>
      <c r="B189" s="49">
        <f>výsledky!B193</f>
        <v>0</v>
      </c>
      <c r="C189" s="17">
        <f>výsledky!C193</f>
        <v>-1.1921296296296298E-2</v>
      </c>
      <c r="D189" s="55">
        <f>výsledky!D193</f>
        <v>0</v>
      </c>
      <c r="E189" s="21" t="str">
        <f>IFERROR(VLOOKUP($D189,prezence!A:F,2,0),"")</f>
        <v/>
      </c>
      <c r="F189" s="22" t="str">
        <f>IFERROR(VLOOKUP($D189,prezence!A:F,3,0),"")</f>
        <v/>
      </c>
      <c r="G189" s="23" t="str">
        <f>IFERROR(VLOOKUP($D189,prezence!A:F,4,0),"")</f>
        <v/>
      </c>
    </row>
    <row r="190" spans="1:7">
      <c r="A190" s="14">
        <v>189</v>
      </c>
      <c r="B190" s="49">
        <f>výsledky!B194</f>
        <v>0</v>
      </c>
      <c r="C190" s="17">
        <f>výsledky!C194</f>
        <v>-1.1921296296296298E-2</v>
      </c>
      <c r="D190" s="55">
        <f>výsledky!D194</f>
        <v>0</v>
      </c>
      <c r="E190" s="21" t="str">
        <f>IFERROR(VLOOKUP($D190,prezence!A:F,2,0),"")</f>
        <v/>
      </c>
      <c r="F190" s="22" t="str">
        <f>IFERROR(VLOOKUP($D190,prezence!A:F,3,0),"")</f>
        <v/>
      </c>
      <c r="G190" s="23" t="str">
        <f>IFERROR(VLOOKUP($D190,prezence!A:F,4,0),"")</f>
        <v/>
      </c>
    </row>
    <row r="191" spans="1:7">
      <c r="A191" s="14">
        <v>190</v>
      </c>
      <c r="B191" s="49">
        <f>výsledky!B195</f>
        <v>0</v>
      </c>
      <c r="C191" s="17">
        <f>výsledky!C195</f>
        <v>-1.1921296296296298E-2</v>
      </c>
      <c r="D191" s="55">
        <f>výsledky!D195</f>
        <v>0</v>
      </c>
      <c r="E191" s="21" t="str">
        <f>IFERROR(VLOOKUP($D191,prezence!A:F,2,0),"")</f>
        <v/>
      </c>
      <c r="F191" s="22" t="str">
        <f>IFERROR(VLOOKUP($D191,prezence!A:F,3,0),"")</f>
        <v/>
      </c>
      <c r="G191" s="23" t="str">
        <f>IFERROR(VLOOKUP($D191,prezence!A:F,4,0),"")</f>
        <v/>
      </c>
    </row>
    <row r="192" spans="1:7">
      <c r="A192" s="14">
        <v>191</v>
      </c>
      <c r="B192" s="49">
        <f>výsledky!B196</f>
        <v>0</v>
      </c>
      <c r="C192" s="17">
        <f>výsledky!C196</f>
        <v>-1.1921296296296298E-2</v>
      </c>
      <c r="D192" s="55">
        <f>výsledky!D196</f>
        <v>0</v>
      </c>
      <c r="E192" s="21" t="str">
        <f>IFERROR(VLOOKUP($D192,prezence!A:F,2,0),"")</f>
        <v/>
      </c>
      <c r="F192" s="22" t="str">
        <f>IFERROR(VLOOKUP($D192,prezence!A:F,3,0),"")</f>
        <v/>
      </c>
      <c r="G192" s="23" t="str">
        <f>IFERROR(VLOOKUP($D192,prezence!A:F,4,0),"")</f>
        <v/>
      </c>
    </row>
    <row r="193" spans="1:7">
      <c r="A193" s="14">
        <v>192</v>
      </c>
      <c r="B193" s="49">
        <f>výsledky!B197</f>
        <v>0</v>
      </c>
      <c r="C193" s="17">
        <f>výsledky!C197</f>
        <v>-1.1921296296296298E-2</v>
      </c>
      <c r="D193" s="55">
        <f>výsledky!D197</f>
        <v>0</v>
      </c>
      <c r="E193" s="21" t="str">
        <f>IFERROR(VLOOKUP($D193,prezence!A:F,2,0),"")</f>
        <v/>
      </c>
      <c r="F193" s="22" t="str">
        <f>IFERROR(VLOOKUP($D193,prezence!A:F,3,0),"")</f>
        <v/>
      </c>
      <c r="G193" s="23" t="str">
        <f>IFERROR(VLOOKUP($D193,prezence!A:F,4,0),"")</f>
        <v/>
      </c>
    </row>
    <row r="194" spans="1:7">
      <c r="A194" s="14">
        <v>193</v>
      </c>
      <c r="B194" s="49">
        <f>výsledky!B198</f>
        <v>0</v>
      </c>
      <c r="C194" s="17">
        <f>výsledky!C198</f>
        <v>-1.1921296296296298E-2</v>
      </c>
      <c r="D194" s="55">
        <f>výsledky!D198</f>
        <v>0</v>
      </c>
      <c r="E194" s="21" t="str">
        <f>IFERROR(VLOOKUP($D194,prezence!A:F,2,0),"")</f>
        <v/>
      </c>
      <c r="F194" s="22" t="str">
        <f>IFERROR(VLOOKUP($D194,prezence!A:F,3,0),"")</f>
        <v/>
      </c>
      <c r="G194" s="23" t="str">
        <f>IFERROR(VLOOKUP($D194,prezence!A:F,4,0),"")</f>
        <v/>
      </c>
    </row>
    <row r="195" spans="1:7">
      <c r="A195" s="14">
        <v>194</v>
      </c>
      <c r="B195" s="49">
        <f>výsledky!B199</f>
        <v>0</v>
      </c>
      <c r="C195" s="17">
        <f>výsledky!C199</f>
        <v>-1.1921296296296298E-2</v>
      </c>
      <c r="D195" s="55">
        <f>výsledky!D199</f>
        <v>0</v>
      </c>
      <c r="E195" s="21" t="str">
        <f>IFERROR(VLOOKUP($D195,prezence!A:F,2,0),"")</f>
        <v/>
      </c>
      <c r="F195" s="22" t="str">
        <f>IFERROR(VLOOKUP($D195,prezence!A:F,3,0),"")</f>
        <v/>
      </c>
      <c r="G195" s="23" t="str">
        <f>IFERROR(VLOOKUP($D195,prezence!A:F,4,0),"")</f>
        <v/>
      </c>
    </row>
    <row r="196" spans="1:7">
      <c r="A196" s="14">
        <v>195</v>
      </c>
      <c r="B196" s="49">
        <f>výsledky!B200</f>
        <v>0</v>
      </c>
      <c r="C196" s="17">
        <f>výsledky!C200</f>
        <v>-1.1921296296296298E-2</v>
      </c>
      <c r="D196" s="55">
        <f>výsledky!D200</f>
        <v>0</v>
      </c>
      <c r="E196" s="21" t="str">
        <f>IFERROR(VLOOKUP($D196,prezence!A:F,2,0),"")</f>
        <v/>
      </c>
      <c r="F196" s="22" t="str">
        <f>IFERROR(VLOOKUP($D196,prezence!A:F,3,0),"")</f>
        <v/>
      </c>
      <c r="G196" s="23" t="str">
        <f>IFERROR(VLOOKUP($D196,prezence!A:F,4,0),"")</f>
        <v/>
      </c>
    </row>
    <row r="197" spans="1:7">
      <c r="A197" s="14">
        <v>196</v>
      </c>
      <c r="B197" s="49">
        <f>výsledky!B201</f>
        <v>0</v>
      </c>
      <c r="C197" s="17">
        <f>výsledky!C201</f>
        <v>-1.1921296296296298E-2</v>
      </c>
      <c r="D197" s="55">
        <f>výsledky!D201</f>
        <v>0</v>
      </c>
      <c r="E197" s="21" t="str">
        <f>IFERROR(VLOOKUP($D197,prezence!A:F,2,0),"")</f>
        <v/>
      </c>
      <c r="F197" s="22" t="str">
        <f>IFERROR(VLOOKUP($D197,prezence!A:F,3,0),"")</f>
        <v/>
      </c>
      <c r="G197" s="23" t="str">
        <f>IFERROR(VLOOKUP($D197,prezence!A:F,4,0),"")</f>
        <v/>
      </c>
    </row>
    <row r="198" spans="1:7">
      <c r="A198" s="14">
        <v>197</v>
      </c>
      <c r="B198" s="49">
        <f>výsledky!B202</f>
        <v>0</v>
      </c>
      <c r="C198" s="17">
        <f>výsledky!C202</f>
        <v>-1.1921296296296298E-2</v>
      </c>
      <c r="D198" s="55">
        <f>výsledky!D202</f>
        <v>0</v>
      </c>
      <c r="E198" s="21" t="str">
        <f>IFERROR(VLOOKUP($D198,prezence!A:F,2,0),"")</f>
        <v/>
      </c>
      <c r="F198" s="22" t="str">
        <f>IFERROR(VLOOKUP($D198,prezence!A:F,3,0),"")</f>
        <v/>
      </c>
      <c r="G198" s="23" t="str">
        <f>IFERROR(VLOOKUP($D198,prezence!A:F,4,0),"")</f>
        <v/>
      </c>
    </row>
    <row r="199" spans="1:7">
      <c r="A199" s="14">
        <v>198</v>
      </c>
      <c r="B199" s="49">
        <f>výsledky!B203</f>
        <v>0</v>
      </c>
      <c r="C199" s="17">
        <f>výsledky!C203</f>
        <v>-1.1921296296296298E-2</v>
      </c>
      <c r="D199" s="55">
        <f>výsledky!D203</f>
        <v>0</v>
      </c>
      <c r="E199" s="21" t="str">
        <f>IFERROR(VLOOKUP($D199,prezence!A:F,2,0),"")</f>
        <v/>
      </c>
      <c r="F199" s="22" t="str">
        <f>IFERROR(VLOOKUP($D199,prezence!A:F,3,0),"")</f>
        <v/>
      </c>
      <c r="G199" s="23" t="str">
        <f>IFERROR(VLOOKUP($D199,prezence!A:F,4,0),"")</f>
        <v/>
      </c>
    </row>
    <row r="200" spans="1:7">
      <c r="A200" s="14">
        <v>199</v>
      </c>
      <c r="B200" s="49">
        <f>výsledky!B204</f>
        <v>0</v>
      </c>
      <c r="C200" s="17">
        <f>výsledky!C204</f>
        <v>-1.1921296296296298E-2</v>
      </c>
      <c r="D200" s="55">
        <f>výsledky!D204</f>
        <v>0</v>
      </c>
      <c r="E200" s="21" t="str">
        <f>IFERROR(VLOOKUP($D200,prezence!A:F,2,0),"")</f>
        <v/>
      </c>
      <c r="F200" s="22" t="str">
        <f>IFERROR(VLOOKUP($D200,prezence!A:F,3,0),"")</f>
        <v/>
      </c>
      <c r="G200" s="23" t="str">
        <f>IFERROR(VLOOKUP($D200,prezence!A:F,4,0),"")</f>
        <v/>
      </c>
    </row>
    <row r="201" spans="1:7">
      <c r="A201" s="14">
        <v>200</v>
      </c>
      <c r="B201" s="49">
        <f>výsledky!B205</f>
        <v>0</v>
      </c>
      <c r="C201" s="17">
        <f>výsledky!C205</f>
        <v>-1.1921296296296298E-2</v>
      </c>
      <c r="D201" s="55">
        <f>výsledky!D205</f>
        <v>0</v>
      </c>
      <c r="E201" s="21" t="str">
        <f>IFERROR(VLOOKUP($D201,prezence!A:F,2,0),"")</f>
        <v/>
      </c>
      <c r="F201" s="22" t="str">
        <f>IFERROR(VLOOKUP($D201,prezence!A:F,3,0),"")</f>
        <v/>
      </c>
      <c r="G201" s="23" t="str">
        <f>IFERROR(VLOOKUP($D201,prezence!A:F,4,0),"")</f>
        <v/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výsledky</vt:lpstr>
      <vt:lpstr>prezence</vt:lpstr>
      <vt:lpstr>počet kol</vt:lpstr>
      <vt:lpstr>LCD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2023-06-21T16:44:26Z</dcterms:modified>
</cp:coreProperties>
</file>